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76" windowHeight="3876" activeTab="0"/>
  </bookViews>
  <sheets>
    <sheet name="FORMATO" sheetId="1" r:id="rId1"/>
  </sheets>
  <definedNames>
    <definedName name="_xlnm.Print_Area" localSheetId="0">'FORMATO'!$B$2:$O$34</definedName>
  </definedNames>
  <calcPr fullCalcOnLoad="1"/>
</workbook>
</file>

<file path=xl/sharedStrings.xml><?xml version="1.0" encoding="utf-8"?>
<sst xmlns="http://schemas.openxmlformats.org/spreadsheetml/2006/main" count="981" uniqueCount="649">
  <si>
    <t>R.F.C</t>
  </si>
  <si>
    <t>CATEGORIA</t>
  </si>
  <si>
    <t>HORARIO</t>
  </si>
  <si>
    <t>TOTAL HRS.</t>
  </si>
  <si>
    <t>JUSTIFICACIÓN</t>
  </si>
  <si>
    <t>DE LAS</t>
  </si>
  <si>
    <t>A LAS</t>
  </si>
  <si>
    <t>T.E.</t>
  </si>
  <si>
    <t>NOMBRE DEL TRABAJADOR</t>
  </si>
  <si>
    <t>FECHA DIAS LAB.</t>
  </si>
  <si>
    <t>PRIMA DOM.</t>
  </si>
  <si>
    <t>FACULTAD DE ESTUDIOS SUPERIORES ZARAGOZA</t>
  </si>
  <si>
    <t>SECRETARÍA ADMINISTRATIVA</t>
  </si>
  <si>
    <t>UNIDAD DE RECURSOS HUMANOS</t>
  </si>
  <si>
    <t>UNIVERSIDAD NACIONAL AUTONOMA DE MEXICO</t>
  </si>
  <si>
    <t>CAMPO I</t>
  </si>
  <si>
    <t>CAMPO II</t>
  </si>
  <si>
    <t>No.
TARJETA</t>
  </si>
  <si>
    <t>ALBAÑIL</t>
  </si>
  <si>
    <t xml:space="preserve">ALMACENISTA </t>
  </si>
  <si>
    <t>ANALISTA</t>
  </si>
  <si>
    <t>ARCHIVISTA</t>
  </si>
  <si>
    <t xml:space="preserve">ASISTENTE DE  LIBRERIA </t>
  </si>
  <si>
    <t>ASISTENTE DE LIBRERÍA F.E</t>
  </si>
  <si>
    <t>AUXILIAR DE CONTABILIDAD</t>
  </si>
  <si>
    <t>AUXILIAR DE ENFERMERA</t>
  </si>
  <si>
    <t>AUXILIAR DE INTENDENCIA</t>
  </si>
  <si>
    <t>AUXILIAR DE LABORATORIO</t>
  </si>
  <si>
    <t>AUXILIAR DE TIENDA</t>
  </si>
  <si>
    <t>AUXILIAR FORENCE</t>
  </si>
  <si>
    <t xml:space="preserve">BIBLIOTECARIO </t>
  </si>
  <si>
    <t>CAPTURISTA DE DATOS</t>
  </si>
  <si>
    <t>CARPINTERO</t>
  </si>
  <si>
    <t>DIBUJANTE</t>
  </si>
  <si>
    <t xml:space="preserve">ELECTRICISTA </t>
  </si>
  <si>
    <t xml:space="preserve">ENFERMERA </t>
  </si>
  <si>
    <t xml:space="preserve">FOTOGRAFO </t>
  </si>
  <si>
    <t xml:space="preserve">JEFE DE  OFICINA </t>
  </si>
  <si>
    <t>JEFE DE BIBLIOTECA</t>
  </si>
  <si>
    <t>JEFE DE SECCIÓN</t>
  </si>
  <si>
    <t>JEFE DE TALLER</t>
  </si>
  <si>
    <t>JEFE DE LABORATORIO</t>
  </si>
  <si>
    <t>JEFE SECCIÓN DE IMPRENTA</t>
  </si>
  <si>
    <t>LABORATORISTA</t>
  </si>
  <si>
    <t>MULTICOPISTA</t>
  </si>
  <si>
    <t>OFICIAL  CARPINTERO</t>
  </si>
  <si>
    <t>OFICIAL  ELECTRICISTA</t>
  </si>
  <si>
    <t>OFICIAL  JARDINERO</t>
  </si>
  <si>
    <t xml:space="preserve">OFICIAL  PINTOR </t>
  </si>
  <si>
    <t>OFICIAL  PLOMERO</t>
  </si>
  <si>
    <t>OFICIAL  SERVICIOS  ESCOLARES</t>
  </si>
  <si>
    <t>OFICIAL ADMINISTRATIVO</t>
  </si>
  <si>
    <t>OFICIAL ALBAÑIL</t>
  </si>
  <si>
    <t xml:space="preserve">OFICIAL DE  IMPRENTA </t>
  </si>
  <si>
    <t>OFICIAL ELECTRICISTA</t>
  </si>
  <si>
    <t>OFICIAL SOLDADOR</t>
  </si>
  <si>
    <t>OFICIAL TRANSPORTE ESPECIALIZADO</t>
  </si>
  <si>
    <t>OPDOR APARATOS AUDIOVISUALES</t>
  </si>
  <si>
    <t>OPDOR MAQ REGISTRADORA</t>
  </si>
  <si>
    <t xml:space="preserve">OPERADOR  MAQ. R. TIENDA </t>
  </si>
  <si>
    <t>PEON</t>
  </si>
  <si>
    <t>PINTOR</t>
  </si>
  <si>
    <t>PLOMERO</t>
  </si>
  <si>
    <t>PRENSISTA</t>
  </si>
  <si>
    <t xml:space="preserve">PROFESIONISTA  TITULADO </t>
  </si>
  <si>
    <t xml:space="preserve">PROGRAMADOR </t>
  </si>
  <si>
    <t xml:space="preserve">REDACTOR </t>
  </si>
  <si>
    <t xml:space="preserve">SECRETARIO </t>
  </si>
  <si>
    <t xml:space="preserve">SUPERVISOR T </t>
  </si>
  <si>
    <t>TEC FAB APARATOS Y  EQUIPO</t>
  </si>
  <si>
    <t>TEC MEC PRECISIÓN</t>
  </si>
  <si>
    <t>TEC. ELECTRONICO</t>
  </si>
  <si>
    <t>TECNICO</t>
  </si>
  <si>
    <t>VERIFICADOR INVENTARIOS</t>
  </si>
  <si>
    <t>VIGILANTE RADIO OPERADOR</t>
  </si>
  <si>
    <t xml:space="preserve">VIGILANTE UNIDAD MOVIL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</si>
  <si>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</si>
  <si>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</si>
  <si>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</si>
  <si>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</si>
  <si>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</si>
  <si>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</si>
  <si>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</si>
  <si>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</si>
  <si>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</si>
  <si>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</si>
  <si>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</si>
  <si>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</si>
  <si>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CALENDARIO</t>
  </si>
  <si>
    <t>MESES</t>
  </si>
  <si>
    <t>CAMPO</t>
  </si>
  <si>
    <t>PERIODO:</t>
  </si>
  <si>
    <t>No. DE SEMANA:</t>
  </si>
  <si>
    <t>UNIDADES</t>
  </si>
  <si>
    <t>100000 - DIRECCIÓN</t>
  </si>
  <si>
    <t>100110 - SECRETARÍA PARTICULAR DE LA DIRECCIÓN</t>
  </si>
  <si>
    <t>100200 - SECRETARIA GENERAL</t>
  </si>
  <si>
    <t>100210 - SECRETARÍA TÉCNICA ( DE LA SECRETARIA GENERAL )</t>
  </si>
  <si>
    <t>200000 - CRONISTA DE FES ZARAGOZA</t>
  </si>
  <si>
    <t>300000 - UNIDAD DE PLANEACIÓN Y DESARROLLO INSTITUCIONAL</t>
  </si>
  <si>
    <t>300050 - DEPARTAMENTO DE REDES Y COMUNICACIONES</t>
  </si>
  <si>
    <t>301000 - EXTENSIÓN UNIVERSITARIA- REFORMA.  (ENTORNO)</t>
  </si>
  <si>
    <t>400100 - UNIDAD JURÍDICA</t>
  </si>
  <si>
    <t>500100 - COORDINACIÓN DE FORMACIÓN INTEGRAL</t>
  </si>
  <si>
    <t>500110 - DEPARTAMENTO DE LENGUAS EXTRANJERAS</t>
  </si>
  <si>
    <t>500120 - DEPARTAMENTO DE ACTIVIDADES CULTURALES</t>
  </si>
  <si>
    <t>500130 - DEPARTAMENTO DE ACTIVIDADES DEPORTIVAS</t>
  </si>
  <si>
    <t>500140 - DEPARTAMENTO DE PROMOCIÓN DEL AUTOCUIDADO</t>
  </si>
  <si>
    <t>500150 - BIBLIOTECA CAMPO  I</t>
  </si>
  <si>
    <t>500160 - BIBLIOTECA CAMPO  II</t>
  </si>
  <si>
    <t>500170 - SECRETARIA TÉCNICA ( DE ASUNTOS ESTUDIANTILES )</t>
  </si>
  <si>
    <t>500180 - DEPARTAMENTO DE PROGRAMAS ESPECIALES</t>
  </si>
  <si>
    <t>500190 - DEPARTAMENTO DE ORIENTACIÓN EDUCATIVA</t>
  </si>
  <si>
    <t>500200 - UNIDAD DE ADMINISTRACIÓN ESCOLAR</t>
  </si>
  <si>
    <t>500210 - DELEGACIÓN DE ADMINISTRACIÓN ESCOLAR DEL CAMPUS II</t>
  </si>
  <si>
    <t>500220 - DEPARTAMENTO DE REGISTRO ESCOLAR</t>
  </si>
  <si>
    <t>500230 - DEPARTAMENTO DE AVANCE ACADÉMICO Y TITULACIÓN</t>
  </si>
  <si>
    <t>500240 - DEPARTAMENTO DE CONTROL DE ACTAS Y EXÁMENES EXTRAORD.</t>
  </si>
  <si>
    <t>500300 - UNIDAD DE RECURSOS ESCOLARES</t>
  </si>
  <si>
    <t>600000 - SECRETARÍA ACADÉMICA</t>
  </si>
  <si>
    <t>600110 - DEPTO. DE MEDIOS AUDIOVISUALES</t>
  </si>
  <si>
    <t>600120 - DEPARTAMENTO DE PUBLICACIONES</t>
  </si>
  <si>
    <t>600130 - DEPARTAMENTO DE EDUCACIÓN CONTINUA</t>
  </si>
  <si>
    <t>600140 - DEPARTAMENTO DE IMPRESIÓN</t>
  </si>
  <si>
    <t>600150 - DEPARTAMENTO DE INFORMÁTICA</t>
  </si>
  <si>
    <t>600160 - DEPARTAMENTO DE AVALES ACADÉMICO</t>
  </si>
  <si>
    <t>600200 - UNIDAD DE ASUNTOS DEL PERSONAL ACADÉMICO</t>
  </si>
  <si>
    <t>600210 - DEPTO. DE PROMOCIÓN Y DICTÁMEN ACADÉMICO</t>
  </si>
  <si>
    <t>600220 - DEPTO. DE DERSARROLLO ACADÉMICO</t>
  </si>
  <si>
    <t>600230 - DEPTO. DE INTERCAMBIO ACADÉMICO Y BECAS</t>
  </si>
  <si>
    <t>600240 - DEPTO. DE EVALUACIÓN ACADÉMICA</t>
  </si>
  <si>
    <t>700000 - SECRETARÍA ADMINISTRATIVA</t>
  </si>
  <si>
    <t>700110 - UNIDAD DE RECURSOS FINANCIEROS</t>
  </si>
  <si>
    <t>700130 - DEPTO. DE ADQUISICIONES, ALMACÉN E INVENTARIO</t>
  </si>
  <si>
    <t>700140 - DEPTO. DE CONTABILIDAD</t>
  </si>
  <si>
    <t>700200 - UNIDAD DE RECURSOS HUMANOS</t>
  </si>
  <si>
    <t>700210 - SUPERINTENDENCIA DE OBRAS. C-II</t>
  </si>
  <si>
    <t>700220 - DEPTO. DE SERVICIOS GENERALES. C-I</t>
  </si>
  <si>
    <t>700230 - DEPTO. DE SUPERACIÓN ADMINISTRATIVA</t>
  </si>
  <si>
    <t>700240 - DELEGACIÓN ADMINISTRATIVA CAMPO  II</t>
  </si>
  <si>
    <t>700300 - SUPERINTENDENCIA DE OBRAS. C-I</t>
  </si>
  <si>
    <t>700310 - DEPTO. DE MANTENIMIENTO DE CLÍNICAS</t>
  </si>
  <si>
    <t>800000 - DIVISIÓN DE CIENCIAS DE LA  SALUD Y DEL COMPORTAMIENTO</t>
  </si>
  <si>
    <t>800100 - COODINACIÓN DE CLÍNICAS MULTIDISCIPLINARIAS</t>
  </si>
  <si>
    <t>800150 - APOYO AUDIOVISUAL Y ESPACIOS FISICOS</t>
  </si>
  <si>
    <t>800200 - COORDINACIÓN DE LABORATORIOS. C-I</t>
  </si>
  <si>
    <t>800300 - PSICOLOGÍA</t>
  </si>
  <si>
    <t>800310 - COORD. DE MÉTODO GRAL. Y EXPERIMENTAL</t>
  </si>
  <si>
    <t>800320 - COORD. DEL ÁREA DE PSICOLOGÍA EDUCATIVA</t>
  </si>
  <si>
    <t>800330 - COORD. DEL ÁREA DE PSICLOGÍA CLÍNICA</t>
  </si>
  <si>
    <t>800340 - COORD. DEL ÁREA DE PSICOLOGÍA SOCIAL</t>
  </si>
  <si>
    <t>800350 - CLÍNICA TAMAULIPAS</t>
  </si>
  <si>
    <t>800360 - SECRETARÍA TÉCNICA DE PSICOLOGÍA</t>
  </si>
  <si>
    <t>800370 - COORD. ACADÉMICA EN MAESTRÍA NEUROPSICOLOGÍA</t>
  </si>
  <si>
    <t>800400 - ENFERMERIA ( LICENCIATURA )</t>
  </si>
  <si>
    <t>800410 - COORD. DEL ÁREA I DE LA CARRERA DE ENFERMERÍA</t>
  </si>
  <si>
    <t>800420 - COORD. DEL ÁREA II DE LA CARRERA DE ENFERMERÍA</t>
  </si>
  <si>
    <t>800430 - COORD. DEL ÁREA III DE LA CARRERA DE ENFERMERÍA</t>
  </si>
  <si>
    <t>800440 - CLÍNICA LOS REYES</t>
  </si>
  <si>
    <t>800450 - SECRETARÍA TÉCNICA DE ENFERMERÍA</t>
  </si>
  <si>
    <t>800460 - COORD. DE CURSO POST. DE GERIATRÍA Y GERONTOLOGÍA</t>
  </si>
  <si>
    <t>800500 - CIRUJANO DENTISTA.</t>
  </si>
  <si>
    <t>800510 - COORD. DEL ÁREA SOCIAL DE LA CARRERA DE CIRUJANO DENTISTA</t>
  </si>
  <si>
    <t>800520 - COORD. DEL ÁREA CLÍNICA DE LA CARRERA DE CIRUJANO DENTISTA</t>
  </si>
  <si>
    <t>800530 - COORD. DEL ÁREA BIOLÓGICA DE LA CARRERA DE CIRUJANO DENTISTA</t>
  </si>
  <si>
    <t>800540 - COORD. DEL ÁREA EXT. DE LA CARRERA DE CIRUJANO DENTISTA</t>
  </si>
  <si>
    <t>800550 - CLÍNICA BENITO JUÁREZ.</t>
  </si>
  <si>
    <t>800560 - COORD. DE LA ESPECIALIDAD EN ESTOMATOLOGÍA PRIMARIA</t>
  </si>
  <si>
    <t>800570 - CLÍNICA NETZAHUALCOYOTL.</t>
  </si>
  <si>
    <t>800580 - SECRETARÍA TÉCNICA DE CIRUJANO DENTISTA</t>
  </si>
  <si>
    <t>800590 - COORD. ACADÉM. DE LA ESPEC. EN ESTOMATOLOGÍA DEL NIÑO Y ADOL.</t>
  </si>
  <si>
    <t>800600 - MÉDICO CIRUJANO</t>
  </si>
  <si>
    <t>800610 - COORDINACIÓN DEL ÁREA DE CIENCIAS DE LA SALUD PÚBLICA</t>
  </si>
  <si>
    <t>800620 - COORDINACIÓN DEL ÁREA DE CIENCIAS BIOMÉDICAS</t>
  </si>
  <si>
    <t>800630 - COORDINACIÓN DEL ÁREA TERMINAL,INTERNADO Y SERVICIO SOCIAL</t>
  </si>
  <si>
    <t xml:space="preserve">800640 - COORDINACIÓN DE CIENCIAS CLÍNICAS </t>
  </si>
  <si>
    <t>800650 - CLÍNICA REFORMA</t>
  </si>
  <si>
    <t>800660 - SECRETARÍA TÉCNICA DE MÉDICO CIRUJANO</t>
  </si>
  <si>
    <t>800700 - CLÍNICA ZARAGOZA</t>
  </si>
  <si>
    <t>800800 - CLINÍCA ESTADO DE MÉXICO</t>
  </si>
  <si>
    <t>800900 - COORDINACIÓN DE CIENCIAS DE LA SALUD PÚBLICA</t>
  </si>
  <si>
    <t>900000 - DIVISIÓN DEL ÁREA QUIMICO BIÓLOGICO</t>
  </si>
  <si>
    <t xml:space="preserve">900100 - CENTRO DE RECURSOS FÍSICOS Y SERVICIOS.(CERFYS)O COORD.DE LAB. </t>
  </si>
  <si>
    <t>900110 - LAB. DE PROCESOS PARA EL TRATAMIENTO DE LOS RESIDUOS</t>
  </si>
  <si>
    <t>900200 - BIOLOGÍA</t>
  </si>
  <si>
    <t>900210 - COORDINACIÓN DEL CICLO BÁSICO</t>
  </si>
  <si>
    <t>900220 - COORDINACIÓN DEL CICLO INTERMEDIO</t>
  </si>
  <si>
    <t>900230 - COORDINACIÓN DEL ÁREA TERMINAL DE BIOLOGÍA</t>
  </si>
  <si>
    <t>900240 - SECRETARÍA TÉCNICA DE BIOLOGÍA</t>
  </si>
  <si>
    <t>900250 - COORD. ACADÉMICO DE LA MAESTRÍA EN CIENCIAS EN BIOLOGÍA</t>
  </si>
  <si>
    <t>900260 - COORD. ACADÉMICO DEL DOCTORADO EN CIENCIAS EN BIOLOGÍA</t>
  </si>
  <si>
    <t>900300 - INGENIERÍA QUÍMICA</t>
  </si>
  <si>
    <t>900310 - COORDINADOR DEL CICLO INTERMEDIO</t>
  </si>
  <si>
    <t>900320 - COORDINADOR DEL CICLO TERMINAL</t>
  </si>
  <si>
    <t>900330 - COORDINADOR DEL ÁREA BÁSICA</t>
  </si>
  <si>
    <t>900340 - SECRETARÍA TÉCNICA DE INGENIERÍA QUÍMICA</t>
  </si>
  <si>
    <t>900400 - Q.F.B.</t>
  </si>
  <si>
    <t>900410 - COORDINACIÓN DEL ÁREA BÁSICA</t>
  </si>
  <si>
    <t>900420 - COORDINACIÓN DEL ÁREA QUÍMICA</t>
  </si>
  <si>
    <t>900430 - COORDINACIÓN DEL ÁREA FARMACÉUTICA</t>
  </si>
  <si>
    <t>900440 - COORDINADOR DEL ÁREA BIOQUÍMICA CLÍNICA</t>
  </si>
  <si>
    <t>900450 - FARMACIA</t>
  </si>
  <si>
    <t>900470 - SECRETARÍA TÉCNICA DE Q.F.B.</t>
  </si>
  <si>
    <t>901000 - DIV. DE ESTUDIOS DE POSGRADO E INVESTIGACIÓN</t>
  </si>
  <si>
    <t>901100 - COORDINACIÓN DE INVESTIGACIÓN</t>
  </si>
  <si>
    <t>901110 - BIOTERIO</t>
  </si>
  <si>
    <t>901120 - SECRETARIA TÉCNICA DE INVESTIGACIÓN</t>
  </si>
  <si>
    <t>901200 - COORDINACIÓN DE DESARROLLO TECNOLÓGICO</t>
  </si>
  <si>
    <t>902000 - COORDINACIÓN DE POSGRADO</t>
  </si>
  <si>
    <t>902100 - CLÍNICA AURORA</t>
  </si>
  <si>
    <t>902110 - SECRETARÍA TÉCNICA DE POSGRADO</t>
  </si>
  <si>
    <t>902200 - COORD.DE MAESTRÍA EN PSICOLOGÍA CON ORIENTACIÓN EDUC.</t>
  </si>
  <si>
    <t>902300 - COORD.ACAD.DE LA ESPEC.EN SALUD,TRABAJO E IMPACTO AMB.</t>
  </si>
  <si>
    <t>APROBADO POR</t>
  </si>
  <si>
    <t>SOLICITADO POR</t>
  </si>
  <si>
    <t>NOMBRE Y FIRMA</t>
  </si>
  <si>
    <t>UNIDAD RESPONSABLE:</t>
  </si>
  <si>
    <t>CARGO</t>
  </si>
  <si>
    <t>Ver. 3.0</t>
  </si>
  <si>
    <t>REPORTE DE TIEMPO EXTRAORDINARIO, SÁBADOS, DOMINGOS, DÍAS FESTIVOS Y PRIMA DOMINICAL</t>
  </si>
  <si>
    <t>SAB., DOM Y
 D. FEST.</t>
  </si>
  <si>
    <t>CEU-REF</t>
  </si>
  <si>
    <t>VIGILANTE "A"</t>
  </si>
  <si>
    <t>VIGILANTE "B"</t>
  </si>
  <si>
    <t>VIGILANTE "C"</t>
  </si>
  <si>
    <t>VIGILANTE "CM"</t>
  </si>
  <si>
    <t>RFC</t>
  </si>
  <si>
    <t>NOMBRE</t>
  </si>
  <si>
    <t>PUESTO</t>
  </si>
  <si>
    <t>CLINICA</t>
  </si>
  <si>
    <t xml:space="preserve">ARAGON FIERRO RODOLFO                   </t>
  </si>
  <si>
    <t>CLÍNICA ZARAGOZA</t>
  </si>
  <si>
    <t xml:space="preserve">ALVARADO FRANCO ROSALBA                 </t>
  </si>
  <si>
    <t>TECNICO "B"</t>
  </si>
  <si>
    <t>CLÍNICA TAMAULIPAS</t>
  </si>
  <si>
    <t xml:space="preserve">ARIAS GOMEZ LUZ MA                      </t>
  </si>
  <si>
    <t>ARCHIVISTA "CM"</t>
  </si>
  <si>
    <t xml:space="preserve">ARIAS LOPEZ GREGORIO                    </t>
  </si>
  <si>
    <t>CLÍNICA REFORMA</t>
  </si>
  <si>
    <t xml:space="preserve">ARIAS LOPEZ GUADALUPE                   </t>
  </si>
  <si>
    <t>ARCHIVISTA "C"</t>
  </si>
  <si>
    <t xml:space="preserve">ARRIAGA PONCE CARLOS                    </t>
  </si>
  <si>
    <t>CLÍNICA LOS REYES</t>
  </si>
  <si>
    <t xml:space="preserve">ARIAS VALENCIA MA TERESA                </t>
  </si>
  <si>
    <t>AUX INTENDENCIA "B"</t>
  </si>
  <si>
    <t>AOCG7007038G7</t>
  </si>
  <si>
    <t>ACOSTA CAZARES GRACIELA</t>
  </si>
  <si>
    <t>ENFERMERA "A"</t>
  </si>
  <si>
    <t>AOVA6506064U1</t>
  </si>
  <si>
    <t>ARZOLA VICENTE AIDA</t>
  </si>
  <si>
    <t>AUX INTENDENCIA "A"</t>
  </si>
  <si>
    <t xml:space="preserve">ANGUIANO PEREZ MARIA                    </t>
  </si>
  <si>
    <t>OFICIAL ADMVO "CM"</t>
  </si>
  <si>
    <t>CLÍNICA BENITO JUÁREZ</t>
  </si>
  <si>
    <t xml:space="preserve">BALBUENA CORRO SOFOCLES                 </t>
  </si>
  <si>
    <t>CLÍNICA AURORA</t>
  </si>
  <si>
    <t>BARJ731124578</t>
  </si>
  <si>
    <t>BARBOSA ROMERO JOSÉ</t>
  </si>
  <si>
    <t>AUX INTENDENCIA "CM"</t>
  </si>
  <si>
    <t>CLÍNICA ESTADO  DE MÉXICO</t>
  </si>
  <si>
    <t>BAUTISTA SANCHEZ ISABEL GUADALUPE</t>
  </si>
  <si>
    <t>SECRETARIO "C"</t>
  </si>
  <si>
    <t>BAUTISTA SÁNCHEZ MA.ROSA ZACARIAS</t>
  </si>
  <si>
    <t>CENTRO DE EXTENCIÓN UNIVERSIT.</t>
  </si>
  <si>
    <t xml:space="preserve">BENITEZ FALCON GLORIA                   </t>
  </si>
  <si>
    <t xml:space="preserve">BRIONES RIVERA ROBERTO                  </t>
  </si>
  <si>
    <t>ALMACENISTA "C"</t>
  </si>
  <si>
    <t xml:space="preserve">BOLANOS HDEZ AURORA REINA               </t>
  </si>
  <si>
    <t xml:space="preserve">CANO CAMPOS JUAN VICENTE                </t>
  </si>
  <si>
    <t>OPDOR MAQ REG "B"</t>
  </si>
  <si>
    <t xml:space="preserve">CALZADILLA FLORES ZEFERINO SANTIAGO                 </t>
  </si>
  <si>
    <t xml:space="preserve">CABALLERO GUADARRAMA FLORA                       </t>
  </si>
  <si>
    <t xml:space="preserve">CALDERON GASPAR MIGUEL ANGEL                </t>
  </si>
  <si>
    <t xml:space="preserve">CASTILLO HERRERA ELIZABETH                    </t>
  </si>
  <si>
    <t>CALZADILLA LOPEZ ANACLETO MARTÍN</t>
  </si>
  <si>
    <t>TÉCNICO "A"</t>
  </si>
  <si>
    <t xml:space="preserve">CALZADILLA LOPEZ ZEFERINO SANTIAGO              </t>
  </si>
  <si>
    <t>AUX INTENDENCIA "C"</t>
  </si>
  <si>
    <t>CAMF690712AG2</t>
  </si>
  <si>
    <t>CARRASCO MENDIETA FELIX FRANCISCO</t>
  </si>
  <si>
    <t xml:space="preserve">CARRASCO MENDIETA JULIA TERESA                 </t>
  </si>
  <si>
    <t xml:space="preserve">CARRANZA NAJERA JOSE LUIS               </t>
  </si>
  <si>
    <t xml:space="preserve">CARDONA PULIDO MARCO ANTONIO                  </t>
  </si>
  <si>
    <t>OPDOR MAQ REG "C"</t>
  </si>
  <si>
    <t xml:space="preserve">CASTANEDA VAZQUEZ MARIA ELDA                  </t>
  </si>
  <si>
    <t>OFICIAL ADMVO "C"</t>
  </si>
  <si>
    <t xml:space="preserve">CHAVARRIA VALENCIA  MA. ELENA                </t>
  </si>
  <si>
    <t>CIFV550110</t>
  </si>
  <si>
    <t>CHIMAL FUENTES VICTOR</t>
  </si>
  <si>
    <t>JEFE SERVICIO</t>
  </si>
  <si>
    <t xml:space="preserve">CORTES CORTES ANA MARIA                 </t>
  </si>
  <si>
    <t xml:space="preserve">CONTRERAS GUDINO IGNACIO                </t>
  </si>
  <si>
    <t>CRUZ ALCANTARA MARIO ALONZO</t>
  </si>
  <si>
    <t xml:space="preserve">CRUZ OSORIO EDITH ELIABEL               </t>
  </si>
  <si>
    <t xml:space="preserve">CRUZ RAMIREZ JOSE MANUEL                </t>
  </si>
  <si>
    <t>DORK750416EJ8</t>
  </si>
  <si>
    <t>DOMÍNGUEZ REYES KARINA</t>
  </si>
  <si>
    <t xml:space="preserve">DUARTE ARELLANO SALOMON                 </t>
  </si>
  <si>
    <t>JEFE SECCIÓN "A"</t>
  </si>
  <si>
    <t xml:space="preserve">ESTRADA ALVAREZ MA SOCORRO               </t>
  </si>
  <si>
    <t xml:space="preserve">ESCALONA GALVAN EDGAR                   </t>
  </si>
  <si>
    <t>FACA710307597</t>
  </si>
  <si>
    <t>FRANCO CRUZ ANDREA</t>
  </si>
  <si>
    <t xml:space="preserve">FABILA GALVAN JUANA                     </t>
  </si>
  <si>
    <t>AUX ENFERMERA "C"</t>
  </si>
  <si>
    <t xml:space="preserve">FLAMENCO LORENZANA ANTONIO                      </t>
  </si>
  <si>
    <t xml:space="preserve">FRANCO RAMIREZ MARIO                    </t>
  </si>
  <si>
    <t xml:space="preserve">FLORES BENITEZ MA. GUADALUPE                </t>
  </si>
  <si>
    <t>GAAG651206L12</t>
  </si>
  <si>
    <t>GARCÍA AYALA MA.GUADALUPE</t>
  </si>
  <si>
    <t xml:space="preserve">GARCIA AYALA GUILLERMINA                </t>
  </si>
  <si>
    <t>GARCÍA AYALA MA. ISABEL</t>
  </si>
  <si>
    <t xml:space="preserve">GARCIA DE LA CRUZ MA. CRISTINA                    </t>
  </si>
  <si>
    <t>GAGC8805042A4</t>
  </si>
  <si>
    <t>GARCÍA GUZMÁN CESAR</t>
  </si>
  <si>
    <t xml:space="preserve">GARCIA HERNANDEZ JOSÉ LUIS                 </t>
  </si>
  <si>
    <t>GARCÍA MENCHACA CLAUDIO EDUARDO</t>
  </si>
  <si>
    <t>GAME540321MW2</t>
  </si>
  <si>
    <t xml:space="preserve">GARCIA MONTES DE OCA EDUARDO                 </t>
  </si>
  <si>
    <t xml:space="preserve">GARCIA MONTES DE OCA MARIO                </t>
  </si>
  <si>
    <t xml:space="preserve">GASPAR NATIVIDAD                        </t>
  </si>
  <si>
    <t xml:space="preserve">GAETA OROZCO MIGUEL                     </t>
  </si>
  <si>
    <t xml:space="preserve">GARCIA PARRA JOSE LUIS                  </t>
  </si>
  <si>
    <t>OPDOR MAQ REG "CM"</t>
  </si>
  <si>
    <t>GALVAN QUIJAS DULCE AGUELAET</t>
  </si>
  <si>
    <t>GAVR6108162I3</t>
  </si>
  <si>
    <t>GARCIA VILLAGRANA MA. RAYO MIRELLA</t>
  </si>
  <si>
    <t>GONZALEZ MORENO BELEGUI</t>
  </si>
  <si>
    <t xml:space="preserve">GONZALEZ MARTINEZ JOVITA1               </t>
  </si>
  <si>
    <t>GOMS540815TY3</t>
  </si>
  <si>
    <t>GOMEZ MARTINEZ SARA EUGENIA</t>
  </si>
  <si>
    <t xml:space="preserve">GONZALEZ OLMOS MA DOLORES               </t>
  </si>
  <si>
    <t xml:space="preserve">GONZALEZ VAZQUEZ ELSA                   </t>
  </si>
  <si>
    <t xml:space="preserve">GUTIERREZ BERNAL MARISELA GPE.              </t>
  </si>
  <si>
    <t xml:space="preserve">GUERRERO CHAVARRIA CARLOS               </t>
  </si>
  <si>
    <t xml:space="preserve">GUZMAN GUILLEN ESTELA                   </t>
  </si>
  <si>
    <t>OFICIAL ADMVO "B"</t>
  </si>
  <si>
    <t xml:space="preserve">GUZMAN MORENO TERESA                    </t>
  </si>
  <si>
    <t xml:space="preserve">GUTIERREZ MEJIA TOBIAS                  </t>
  </si>
  <si>
    <t xml:space="preserve">GUZMAN PENALOZA JOSEFINA                </t>
  </si>
  <si>
    <t>ARCHIVISTA "B"</t>
  </si>
  <si>
    <t xml:space="preserve">GUADARRAMA R NAI ELI                    </t>
  </si>
  <si>
    <t xml:space="preserve">GUEVARA SAUCEDO JUAN SALVADOR                  </t>
  </si>
  <si>
    <t>PROF TITULADO "C"</t>
  </si>
  <si>
    <t xml:space="preserve">HERNANDEZ GOMEZ MA DE LOS ANGELES               </t>
  </si>
  <si>
    <t xml:space="preserve">HERNANDEZ GUERRERO MARIA DEL PILAR                 </t>
  </si>
  <si>
    <t>AUX DE TIENDA "B"</t>
  </si>
  <si>
    <t xml:space="preserve">HERNANDEZ MORA JESUS                    </t>
  </si>
  <si>
    <t xml:space="preserve">HERNANDEZ MORA MANUEL                   </t>
  </si>
  <si>
    <t xml:space="preserve">HERRERA OSEGUERA ANAYELL                </t>
  </si>
  <si>
    <t xml:space="preserve">HERRERA RUIZ LUZ MARIA                  </t>
  </si>
  <si>
    <t xml:space="preserve">HERNANDEZ RAMIREZ LAURA CARMELA               </t>
  </si>
  <si>
    <t>HERR750813F25</t>
  </si>
  <si>
    <t>HERRERA RUIZ ROSARIO PATRICIA</t>
  </si>
  <si>
    <t xml:space="preserve">HERRERA SAMPERIO DIONICIO               </t>
  </si>
  <si>
    <t>HESM660426HX3</t>
  </si>
  <si>
    <t>HERRERA SAMPERIO MA. MARCELINA</t>
  </si>
  <si>
    <t xml:space="preserve">HERRERA SAMPERIO JOSE NICOLAS                  </t>
  </si>
  <si>
    <t xml:space="preserve">HERNANDEZ TORRES DULCE MA               </t>
  </si>
  <si>
    <t xml:space="preserve">JIMENEZ CALVO KARINA                    </t>
  </si>
  <si>
    <t>SECRETARIO  "A"</t>
  </si>
  <si>
    <t xml:space="preserve">JIMENEZ HERRERA ALVARO                  </t>
  </si>
  <si>
    <t xml:space="preserve">JIMENEZ HERNANDEZ RAUL                  </t>
  </si>
  <si>
    <t>JUEM731206298</t>
  </si>
  <si>
    <t>JUAREZ ESTRADA MIGUEL ANGEL</t>
  </si>
  <si>
    <t>OPDOR MAQ REG "A"</t>
  </si>
  <si>
    <t xml:space="preserve">JUAREZ VALDEZ JOSE TULIO                </t>
  </si>
  <si>
    <t xml:space="preserve">LICONA MONTECILLO MA ESTELA LORETO                      </t>
  </si>
  <si>
    <t xml:space="preserve">LICEA MEJIA RAYMUNDO                    </t>
  </si>
  <si>
    <t xml:space="preserve">LOPEZ GARCIA TERESA                     </t>
  </si>
  <si>
    <t>LOVI8608149WA</t>
  </si>
  <si>
    <t>LOPEZ VALADEZ ISMAEL</t>
  </si>
  <si>
    <t xml:space="preserve">LUCERO GARCIA CONZUELO MARGARITA                </t>
  </si>
  <si>
    <t>LUGL8010215F8</t>
  </si>
  <si>
    <t>LUCAS GARCÍA MARÍA LUISA</t>
  </si>
  <si>
    <t>MAAI800709VD0</t>
  </si>
  <si>
    <t>MACEDA ALMEIDA ISAI</t>
  </si>
  <si>
    <t xml:space="preserve">MARTINEZ CRUZ BENITO ALEJANDRO                  </t>
  </si>
  <si>
    <t xml:space="preserve">MARTINEZ CRUZ ELIGIO                    </t>
  </si>
  <si>
    <t xml:space="preserve">MARTINEZ GARCIA CATARINO                </t>
  </si>
  <si>
    <t xml:space="preserve">MARTINEZ GALVAN FRANCISCO  JAVIER             </t>
  </si>
  <si>
    <t xml:space="preserve">MARTINEZ GALVAN MA GUADALUPE                 </t>
  </si>
  <si>
    <t xml:space="preserve">MAYA HERNANDEZ JORGE ARTURO                  </t>
  </si>
  <si>
    <t xml:space="preserve">MARTINEZ PUENTE MA GPE                  </t>
  </si>
  <si>
    <t xml:space="preserve">MACEDA SALINAS JOSÉ LUIS                   </t>
  </si>
  <si>
    <t xml:space="preserve">MIRANDA RODRIGUEZ MARTHA                </t>
  </si>
  <si>
    <t>MOAE781130</t>
  </si>
  <si>
    <t>MOSQUEDA AGUILAR EDUARDO</t>
  </si>
  <si>
    <t xml:space="preserve">MOGUEL ALVAREZ PABLO                    </t>
  </si>
  <si>
    <t>MOGG53012017A</t>
  </si>
  <si>
    <t xml:space="preserve">MONDRAGON GONZALEZ MA GUADALUPE                </t>
  </si>
  <si>
    <t xml:space="preserve">MUNIZ CASTAÑEDA SILVIA GUADALUPE                </t>
  </si>
  <si>
    <t xml:space="preserve">NAVARRO CARRANZA ENRIQUE                </t>
  </si>
  <si>
    <t>NICC790727</t>
  </si>
  <si>
    <t>NIEVES CRUZ CYNTHIA VERÓNICA</t>
  </si>
  <si>
    <t xml:space="preserve">OSEGUERA GUILLEN ANA ROSA               </t>
  </si>
  <si>
    <t>OLVERA QUEVEDO BRASDELFO</t>
  </si>
  <si>
    <t xml:space="preserve">OLIVERA BRAMBILA ALMA ANGELICA                 </t>
  </si>
  <si>
    <t>LABORATORISTA "C"</t>
  </si>
  <si>
    <t xml:space="preserve">OVIEDO GUERRERO RAUL                    </t>
  </si>
  <si>
    <t xml:space="preserve">PALACIOS LUNA MA ISABEL  REYNA               </t>
  </si>
  <si>
    <t xml:space="preserve">PALACIOS MORILLÓN CASIMIRO JOSE                </t>
  </si>
  <si>
    <t xml:space="preserve">PACHECO PAREDES SILVINA                 </t>
  </si>
  <si>
    <t>PARA380104SF4</t>
  </si>
  <si>
    <t>PLATA RAMIREZ ANTONIO</t>
  </si>
  <si>
    <t>PARA720513T66</t>
  </si>
  <si>
    <t>PACHECO ROBLES MA. ANGELICA</t>
  </si>
  <si>
    <t xml:space="preserve">PACHECO ROBLES GMNA                     </t>
  </si>
  <si>
    <t>PEAM521127</t>
  </si>
  <si>
    <t>PÉREZ ARREOLA MANUEL</t>
  </si>
  <si>
    <t>PEGS751220NV0</t>
  </si>
  <si>
    <t>PEÑALOZA GASPAR CARLOS CIRILO</t>
  </si>
  <si>
    <t>ALMACENISTA "B"</t>
  </si>
  <si>
    <t>PEMA370429CG9</t>
  </si>
  <si>
    <t>PEÑA MOYOTL AURELIO</t>
  </si>
  <si>
    <t xml:space="preserve">PEÑA MILLOJ SERGIO                      </t>
  </si>
  <si>
    <t xml:space="preserve">PEREZ MAGANA SALVADOR                   </t>
  </si>
  <si>
    <t xml:space="preserve">PEREZ SOTO MARTHA                       </t>
  </si>
  <si>
    <t xml:space="preserve">PEREZ VIANA JESUS                       </t>
  </si>
  <si>
    <t>PEON "C"</t>
  </si>
  <si>
    <t>PIAC531012D28</t>
  </si>
  <si>
    <t>PINEDA ALMAZAN CIRILO</t>
  </si>
  <si>
    <t>SUPERVISOR T "C"</t>
  </si>
  <si>
    <t>PIAT830222HE8</t>
  </si>
  <si>
    <t>PIÑA ALEJANDRE TANIA BETZAVE</t>
  </si>
  <si>
    <t xml:space="preserve">PULIDO SERRANO BLANCA ELBA                 </t>
  </si>
  <si>
    <t xml:space="preserve">QUIJAS ARREDONDO BLANCA ESTELA               </t>
  </si>
  <si>
    <t xml:space="preserve">RAMIREZ ORTIZ FRANCISCO  JAVIER 2               </t>
  </si>
  <si>
    <t xml:space="preserve">RAMIREZ ORTIZ MARCO ANTONIO                   </t>
  </si>
  <si>
    <t>O MAQ R TIENDA "C"</t>
  </si>
  <si>
    <t>REHA500623V21</t>
  </si>
  <si>
    <t xml:space="preserve">REYES HERNANDEZ AGRIPINA               </t>
  </si>
  <si>
    <t>RIAE8408094Q5</t>
  </si>
  <si>
    <t>RIVERA ARIAS ESTELA</t>
  </si>
  <si>
    <t xml:space="preserve">RIO SAUCEDO RICARDO LUCIO DEL                   </t>
  </si>
  <si>
    <t xml:space="preserve">RODRIGUEZ AGUILA SERGIO                 </t>
  </si>
  <si>
    <t xml:space="preserve">RODRIGUEZ CRUZ ELVIRA                   </t>
  </si>
  <si>
    <t>ROCM610420F17</t>
  </si>
  <si>
    <t>RODRIGUEZ CRUZ MARGARITA</t>
  </si>
  <si>
    <t xml:space="preserve">ROSAS GUZMAN LUIS                       </t>
  </si>
  <si>
    <t>ROLM751107LX7</t>
  </si>
  <si>
    <t>RODRIGUEZ LOPEZ MA. MIRNA</t>
  </si>
  <si>
    <t xml:space="preserve">ROMERO MARTINEZ MA DEL CARMEN 1                </t>
  </si>
  <si>
    <t xml:space="preserve">RODRIGUEZ MARTÍNEZ ERNESTO                     </t>
  </si>
  <si>
    <t xml:space="preserve">RODRIGUEZ MALDONADO MA REYES                    </t>
  </si>
  <si>
    <t xml:space="preserve">SANDOVAL ABUNDIS DOMITILA               </t>
  </si>
  <si>
    <t xml:space="preserve">SANTAMARIA CORAZON HIPOLITO                   </t>
  </si>
  <si>
    <t>SAMC500530LZ5</t>
  </si>
  <si>
    <t xml:space="preserve">SANTIAGO MERINO CARLOTA LUCILA               </t>
  </si>
  <si>
    <t xml:space="preserve">SANTANA MUNOZ GUILLERMO                 </t>
  </si>
  <si>
    <t>SAMG850322M76</t>
  </si>
  <si>
    <t>SALAZAR MIRANDA GUSTAVO ALFONSO</t>
  </si>
  <si>
    <t xml:space="preserve">SANAGUSTIN MANZO JUAN                  </t>
  </si>
  <si>
    <t xml:space="preserve">SAN AGUSTIN OSEGUERA LETICIA                  </t>
  </si>
  <si>
    <t xml:space="preserve">SANCHEZ PEREZ JOSE ANGEL                </t>
  </si>
  <si>
    <t xml:space="preserve">SANCHEZ SALGADO EDGARDO                 </t>
  </si>
  <si>
    <t xml:space="preserve">SERNA GARCIA GERMAN                     </t>
  </si>
  <si>
    <t>SEHR520725TVA</t>
  </si>
  <si>
    <t>SEA HERNANDEZ MA. REFUGIO</t>
  </si>
  <si>
    <t xml:space="preserve">SOLIS ACEVEDO GLORIA DIANA                  </t>
  </si>
  <si>
    <t xml:space="preserve">SORIA SANCHEZ ENRIQUE                   </t>
  </si>
  <si>
    <t xml:space="preserve">TREJO APARICIO SERGIO                   </t>
  </si>
  <si>
    <t>TEGF860512130</t>
  </si>
  <si>
    <t>TREJO GUZMÁN FRANCISCO JAVIER</t>
  </si>
  <si>
    <t xml:space="preserve">TREJO RIOS JOSE MANUEL                  </t>
  </si>
  <si>
    <t xml:space="preserve">TINOCO CHAVARRIA ROBERTO  ERICK              </t>
  </si>
  <si>
    <t xml:space="preserve">TORRES AMEZQUITA MANUEL                 </t>
  </si>
  <si>
    <t xml:space="preserve">TORRES CRUZ GUSTAVO                     </t>
  </si>
  <si>
    <t>TORRES HERNANDEZ MARIA ANGELICA</t>
  </si>
  <si>
    <t xml:space="preserve">TORRES HERNANDEZ SILVIA                 </t>
  </si>
  <si>
    <t xml:space="preserve">VAZQUEZ CALVO CIRIA                     </t>
  </si>
  <si>
    <t>SECRETARIO "B"</t>
  </si>
  <si>
    <t xml:space="preserve">VALDEZ GALVEZ JUANA                     </t>
  </si>
  <si>
    <t xml:space="preserve">VALDEZ HUERTA ANTONIO                   </t>
  </si>
  <si>
    <t xml:space="preserve">VARGAS LUCAS JOSÉ BENITO                     </t>
  </si>
  <si>
    <t>VALDEZ LOPEZ MARLEN</t>
  </si>
  <si>
    <t xml:space="preserve">VAZQUEZ MARQUEZ LUIS ANTONIO                  </t>
  </si>
  <si>
    <t xml:space="preserve">VARGAS RAMOS MARCELO                    </t>
  </si>
  <si>
    <t xml:space="preserve">VEGA RANGEL RICARDO ERICK               </t>
  </si>
  <si>
    <t xml:space="preserve">VITE LOPEZ GLORIA                       </t>
  </si>
  <si>
    <t>SECRETARIO "CM"</t>
  </si>
  <si>
    <t xml:space="preserve">VILLANUEVA LOPEZ IGNACIO                </t>
  </si>
  <si>
    <t xml:space="preserve">ZAMORA DELGADO YOLANDA                  </t>
  </si>
  <si>
    <t xml:space="preserve">ZARCO HERNANDEZ MAURO                   </t>
  </si>
  <si>
    <t xml:space="preserve">ZAMORA ROA CARLOS                       </t>
  </si>
  <si>
    <t>TARJETA</t>
  </si>
  <si>
    <t>BASR530906CP3</t>
  </si>
  <si>
    <t>CALA8203141D7</t>
  </si>
  <si>
    <t>GAAI6702195K0</t>
  </si>
  <si>
    <t>GAMC7406171S9</t>
  </si>
  <si>
    <t>GOMB801103FX8</t>
  </si>
  <si>
    <t>OEQB8411032WA</t>
  </si>
  <si>
    <t>VAAA740609QC5</t>
  </si>
  <si>
    <t>VALM830308AZ8</t>
  </si>
  <si>
    <t>AAFR4810239E1</t>
  </si>
  <si>
    <t>AAFR5906288BA</t>
  </si>
  <si>
    <t>AIGL590821J86</t>
  </si>
  <si>
    <t>AILG400509652</t>
  </si>
  <si>
    <t>AILG481209DC2</t>
  </si>
  <si>
    <t>AIPC590712BA2</t>
  </si>
  <si>
    <t>AIVT641011JM9</t>
  </si>
  <si>
    <t>AUPM580825ID1</t>
  </si>
  <si>
    <t>BACS510601GA1</t>
  </si>
  <si>
    <t>BASI571109JY6</t>
  </si>
  <si>
    <t>BEFG571207KP6</t>
  </si>
  <si>
    <t>BIRR410514R4A</t>
  </si>
  <si>
    <t>BOHA4609236H4</t>
  </si>
  <si>
    <t>CACJ7405075K8</t>
  </si>
  <si>
    <t>CAFZ580101UI7</t>
  </si>
  <si>
    <t>CAGF570927QI1</t>
  </si>
  <si>
    <t>CAGM8208082K5</t>
  </si>
  <si>
    <t>CAHE780623K77</t>
  </si>
  <si>
    <t>CALM380924QHA</t>
  </si>
  <si>
    <t>CALZ800813TV8</t>
  </si>
  <si>
    <t>CAMJ6104086F6</t>
  </si>
  <si>
    <t>CANL610923RX5</t>
  </si>
  <si>
    <t>CAPM750523IF2</t>
  </si>
  <si>
    <t>CAVE470909S24</t>
  </si>
  <si>
    <t>CAVE5905056N2</t>
  </si>
  <si>
    <t>COCA810607MF7</t>
  </si>
  <si>
    <t>COGI5206285Y9</t>
  </si>
  <si>
    <t>CUAM531222NU5</t>
  </si>
  <si>
    <t>CUOE770502KKA</t>
  </si>
  <si>
    <t>CURM700528GA6</t>
  </si>
  <si>
    <t>DUAS590116FF9</t>
  </si>
  <si>
    <t>EAAS530820AQ0</t>
  </si>
  <si>
    <t>EAGE790807G62</t>
  </si>
  <si>
    <t>FAGJ561022TH1</t>
  </si>
  <si>
    <t>FALA490712EC5</t>
  </si>
  <si>
    <t>FARM590529SJ5</t>
  </si>
  <si>
    <t>FOBG7408152B7</t>
  </si>
  <si>
    <t>GAAG681128SS8</t>
  </si>
  <si>
    <t>GACC441030UV9</t>
  </si>
  <si>
    <t>GAHL7809108K4</t>
  </si>
  <si>
    <t>GAMM560815IZ7</t>
  </si>
  <si>
    <t>GANA490908C53</t>
  </si>
  <si>
    <t>GAOM591107GK9</t>
  </si>
  <si>
    <t>GAPL540304E45</t>
  </si>
  <si>
    <t>GAQD780828NB4</t>
  </si>
  <si>
    <t>GOMJ4011035T2</t>
  </si>
  <si>
    <t>GOOD6811239A9</t>
  </si>
  <si>
    <t>GOVE650406FE6</t>
  </si>
  <si>
    <t>GUBM6009068G2</t>
  </si>
  <si>
    <t>GUCC481125292</t>
  </si>
  <si>
    <t>GUGE640511JL2</t>
  </si>
  <si>
    <t>GUMT490519Q12</t>
  </si>
  <si>
    <t>GUMT570912V78</t>
  </si>
  <si>
    <t>GUPJ5508153V0</t>
  </si>
  <si>
    <t>GURN7801109N2</t>
  </si>
  <si>
    <t>GUSJ560208PY1</t>
  </si>
  <si>
    <t>HEGA381001L57</t>
  </si>
  <si>
    <t>HEGP631012BE6</t>
  </si>
  <si>
    <t>HEMJ590727F39</t>
  </si>
  <si>
    <t>HEMM460210JK7</t>
  </si>
  <si>
    <t>HEOA850102CGA</t>
  </si>
  <si>
    <t>HERL611124R67</t>
  </si>
  <si>
    <t>HERL750723ED2</t>
  </si>
  <si>
    <t>HESD611009461</t>
  </si>
  <si>
    <t>HESN541223TW9</t>
  </si>
  <si>
    <t>HETD581207T13</t>
  </si>
  <si>
    <t>JICK791216664</t>
  </si>
  <si>
    <t>JIHA250209975</t>
  </si>
  <si>
    <t>JIHR5402073F3</t>
  </si>
  <si>
    <t>JUVT620619R80</t>
  </si>
  <si>
    <t>LIME511210LJ7</t>
  </si>
  <si>
    <t>LIMR390228V48</t>
  </si>
  <si>
    <t>LOGT6004266E3</t>
  </si>
  <si>
    <t>LUGC460206NC1</t>
  </si>
  <si>
    <t>MACB650321LC8</t>
  </si>
  <si>
    <t>MACE331201EP1</t>
  </si>
  <si>
    <t>MAGC4911248PA</t>
  </si>
  <si>
    <t>MAGF620604CW1</t>
  </si>
  <si>
    <t>MAGG551206TJ3</t>
  </si>
  <si>
    <t>MAHJ7504232E2</t>
  </si>
  <si>
    <t>MAPG360321D62</t>
  </si>
  <si>
    <t>MASL520623NBA</t>
  </si>
  <si>
    <t>MIRM610508NM9</t>
  </si>
  <si>
    <t>MOAP630923761</t>
  </si>
  <si>
    <t>MUCS560620BJ8</t>
  </si>
  <si>
    <t>NACE5402112K1</t>
  </si>
  <si>
    <t>OEGA610101537</t>
  </si>
  <si>
    <t>OIBA6101302E1</t>
  </si>
  <si>
    <t>OIGR5007277NA</t>
  </si>
  <si>
    <t>PALI691119MI4</t>
  </si>
  <si>
    <t>PAMC3303049Z8</t>
  </si>
  <si>
    <t>PAPS320902GE6</t>
  </si>
  <si>
    <t>PARG671215FVA</t>
  </si>
  <si>
    <t>PEMS491012PA1</t>
  </si>
  <si>
    <t>PEMS530913V88</t>
  </si>
  <si>
    <t>PESM580510867</t>
  </si>
  <si>
    <t>PEVJ680802QG7</t>
  </si>
  <si>
    <t>PUSB501127HZ6</t>
  </si>
  <si>
    <t>QUAB5502228I4</t>
  </si>
  <si>
    <t>RAOF7204167ZA</t>
  </si>
  <si>
    <t>RAOM630731PW3</t>
  </si>
  <si>
    <t>RISR550403AM1</t>
  </si>
  <si>
    <t>ROAS480908R16</t>
  </si>
  <si>
    <t>ROCE530120355</t>
  </si>
  <si>
    <t>ROGL5109309L2</t>
  </si>
  <si>
    <t>ROMC530716MZ5</t>
  </si>
  <si>
    <t>ROME591220UIA</t>
  </si>
  <si>
    <t>ROMR430608P3A</t>
  </si>
  <si>
    <t>SAAD510512QX8</t>
  </si>
  <si>
    <t>SACH5608135UO</t>
  </si>
  <si>
    <t>SAMG630625TI8</t>
  </si>
  <si>
    <t>SAMJ5408237M3</t>
  </si>
  <si>
    <t>SAOL770721A87</t>
  </si>
  <si>
    <t>SAPA461020NM3</t>
  </si>
  <si>
    <t>SASE7101141K3</t>
  </si>
  <si>
    <t>SEGG680528TL7</t>
  </si>
  <si>
    <t>SOAG681029RLA</t>
  </si>
  <si>
    <t>SOSE6009112F9</t>
  </si>
  <si>
    <t>TEAS750805N95</t>
  </si>
  <si>
    <t>TERM570312EM5</t>
  </si>
  <si>
    <t>TICR800913HN7</t>
  </si>
  <si>
    <t>TOAM510330J46</t>
  </si>
  <si>
    <t>TOCG4906065P4</t>
  </si>
  <si>
    <t>TOHA7401149K0</t>
  </si>
  <si>
    <t>TOHS670614I5A</t>
  </si>
  <si>
    <t>VACC550605PZA</t>
  </si>
  <si>
    <t>VAGJ610924M79</t>
  </si>
  <si>
    <t>VAHA570510TG8</t>
  </si>
  <si>
    <t>VALB6604166E0</t>
  </si>
  <si>
    <t>VAML8111167L4</t>
  </si>
  <si>
    <t>VARM530116UL6</t>
  </si>
  <si>
    <t>VERR770911RV5</t>
  </si>
  <si>
    <t>VILG630413ED0</t>
  </si>
  <si>
    <t>VILI551009BI3</t>
  </si>
  <si>
    <t>ZADY480111BW3</t>
  </si>
  <si>
    <t>ZAHM3902021U9</t>
  </si>
  <si>
    <t>ZARC4810123C8</t>
  </si>
  <si>
    <t>AUX.INTENDENCIA "A"</t>
  </si>
  <si>
    <t>OFICIAL ADMVO. "A"</t>
  </si>
  <si>
    <t>ARCHIVISTA "A"</t>
  </si>
  <si>
    <t>PEON "A"</t>
  </si>
  <si>
    <t>TECNICO "A"</t>
  </si>
  <si>
    <t>VALVERDE ALVARADO ALEJANDRO ROMAN</t>
  </si>
  <si>
    <t xml:space="preserve">CALDERON LEAL MIGUEL </t>
  </si>
  <si>
    <t>JIHS511231FT8</t>
  </si>
  <si>
    <t>JIMENEZ HERNANDEZ SILVIA</t>
  </si>
  <si>
    <t>CAGM7801219RO</t>
  </si>
  <si>
    <t>CARRILLO GARCÍA MARGARITA</t>
  </si>
  <si>
    <t>SASO530721NH4</t>
  </si>
  <si>
    <t>SÁNCEHZ SANTIAGO OLIVIA</t>
  </si>
  <si>
    <t>Vo.Bo.</t>
  </si>
  <si>
    <t>CLÍNICA NETZAHUALCOYOTL</t>
  </si>
  <si>
    <t>CATEGORÍA</t>
  </si>
  <si>
    <t>CONTROL DE ASISTENCIA Y ESTÍMULOS ADMINISTRATIVOS - 2020</t>
  </si>
  <si>
    <t>MTRO. OMAR ORTIZ REYES
JEFE DE LA UNIDAD DE CLÍNICAS UNIVERSITARIAS DE ATENCIÓN A LA SALUD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</si>
</sst>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  <numFmt numFmtId="178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dotted"/>
      <right style="hair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177" fontId="0" fillId="33" borderId="10" xfId="0" applyNumberFormat="1" applyFill="1" applyBorder="1" applyAlignment="1" applyProtection="1">
      <alignment horizontal="center" vertical="center" wrapText="1"/>
      <protection locked="0"/>
    </xf>
    <xf numFmtId="20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" fillId="32" borderId="1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4" fontId="0" fillId="0" borderId="10" xfId="0" applyNumberFormat="1" applyBorder="1" applyAlignment="1" applyProtection="1">
      <alignment horizontal="left"/>
      <protection/>
    </xf>
    <xf numFmtId="0" fontId="0" fillId="32" borderId="10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4" fontId="0" fillId="0" borderId="10" xfId="0" applyNumberFormat="1" applyBorder="1" applyAlignment="1" applyProtection="1">
      <alignment horizontal="left" vertical="center" wrapText="1"/>
      <protection/>
    </xf>
    <xf numFmtId="0" fontId="0" fillId="32" borderId="10" xfId="0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left"/>
      <protection/>
    </xf>
    <xf numFmtId="0" fontId="0" fillId="32" borderId="11" xfId="0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14" fontId="0" fillId="0" borderId="12" xfId="0" applyNumberFormat="1" applyBorder="1" applyAlignment="1" applyProtection="1">
      <alignment horizontal="left"/>
      <protection/>
    </xf>
    <xf numFmtId="0" fontId="0" fillId="32" borderId="12" xfId="0" applyFill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justify" vertical="center" wrapText="1"/>
    </xf>
    <xf numFmtId="1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4" fontId="3" fillId="0" borderId="10" xfId="0" applyNumberFormat="1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 vertical="center" wrapText="1" inden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 vertical="center" wrapText="1" indent="1"/>
      <protection locked="0"/>
    </xf>
    <xf numFmtId="0" fontId="2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wrapText="1"/>
      <protection/>
    </xf>
    <xf numFmtId="0" fontId="1" fillId="32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border>
        <left style="dotted"/>
        <right style="dotted"/>
        <top style="dotted"/>
        <bottom style="dotted"/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123825</xdr:rowOff>
    </xdr:from>
    <xdr:to>
      <xdr:col>13</xdr:col>
      <xdr:colOff>2638425</xdr:colOff>
      <xdr:row>6</xdr:row>
      <xdr:rowOff>47625</xdr:rowOff>
    </xdr:to>
    <xdr:sp>
      <xdr:nvSpPr>
        <xdr:cNvPr id="1" name="AutoShape 6"/>
        <xdr:cNvSpPr>
          <a:spLocks/>
        </xdr:cNvSpPr>
      </xdr:nvSpPr>
      <xdr:spPr>
        <a:xfrm>
          <a:off x="142875" y="238125"/>
          <a:ext cx="14525625" cy="10668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</xdr:row>
      <xdr:rowOff>57150</xdr:rowOff>
    </xdr:from>
    <xdr:to>
      <xdr:col>2</xdr:col>
      <xdr:colOff>1009650</xdr:colOff>
      <xdr:row>5</xdr:row>
      <xdr:rowOff>247650</xdr:rowOff>
    </xdr:to>
    <xdr:pic>
      <xdr:nvPicPr>
        <xdr:cNvPr id="2" name="Picture 17" descr="L_UNAM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3375"/>
          <a:ext cx="790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27</xdr:row>
      <xdr:rowOff>0</xdr:rowOff>
    </xdr:from>
    <xdr:to>
      <xdr:col>10</xdr:col>
      <xdr:colOff>504825</xdr:colOff>
      <xdr:row>33</xdr:row>
      <xdr:rowOff>0</xdr:rowOff>
    </xdr:to>
    <xdr:sp>
      <xdr:nvSpPr>
        <xdr:cNvPr id="3" name="4 Rectángulo"/>
        <xdr:cNvSpPr>
          <a:spLocks/>
        </xdr:cNvSpPr>
      </xdr:nvSpPr>
      <xdr:spPr>
        <a:xfrm>
          <a:off x="5257800" y="9525000"/>
          <a:ext cx="4743450" cy="1390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</xdr:row>
      <xdr:rowOff>0</xdr:rowOff>
    </xdr:from>
    <xdr:to>
      <xdr:col>10</xdr:col>
      <xdr:colOff>504825</xdr:colOff>
      <xdr:row>31</xdr:row>
      <xdr:rowOff>0</xdr:rowOff>
    </xdr:to>
    <xdr:sp>
      <xdr:nvSpPr>
        <xdr:cNvPr id="4" name="10 Conector recto"/>
        <xdr:cNvSpPr>
          <a:spLocks/>
        </xdr:cNvSpPr>
      </xdr:nvSpPr>
      <xdr:spPr>
        <a:xfrm rot="10800000" flipH="1">
          <a:off x="5257800" y="10591800"/>
          <a:ext cx="474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1695450</xdr:colOff>
      <xdr:row>1</xdr:row>
      <xdr:rowOff>152400</xdr:rowOff>
    </xdr:from>
    <xdr:to>
      <xdr:col>13</xdr:col>
      <xdr:colOff>2495550</xdr:colOff>
      <xdr:row>5</xdr:row>
      <xdr:rowOff>257175</xdr:rowOff>
    </xdr:to>
    <xdr:pic>
      <xdr:nvPicPr>
        <xdr:cNvPr id="5" name="Picture 79" descr="_fe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266700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62"/>
  <sheetViews>
    <sheetView tabSelected="1" view="pageBreakPreview" zoomScale="75" zoomScaleNormal="75" zoomScaleSheetLayoutView="75" zoomScalePageLayoutView="0" workbookViewId="0" topLeftCell="A1">
      <selection activeCell="I13" sqref="I13:J13"/>
    </sheetView>
  </sheetViews>
  <sheetFormatPr defaultColWidth="0" defaultRowHeight="12.75"/>
  <cols>
    <col min="1" max="1" width="1.1484375" style="7" customWidth="1"/>
    <col min="2" max="2" width="0.85546875" style="7" customWidth="1"/>
    <col min="3" max="3" width="17.7109375" style="7" customWidth="1"/>
    <col min="4" max="4" width="11.140625" style="7" customWidth="1"/>
    <col min="5" max="5" width="26.140625" style="7" customWidth="1"/>
    <col min="6" max="6" width="20.140625" style="7" customWidth="1"/>
    <col min="7" max="7" width="21.28125" style="7" customWidth="1"/>
    <col min="8" max="8" width="14.00390625" style="7" customWidth="1"/>
    <col min="9" max="9" width="15.140625" style="7" customWidth="1"/>
    <col min="10" max="10" width="14.8515625" style="7" customWidth="1"/>
    <col min="11" max="11" width="8.8515625" style="7" customWidth="1"/>
    <col min="12" max="12" width="15.421875" style="7" customWidth="1"/>
    <col min="13" max="13" width="13.7109375" style="7" customWidth="1"/>
    <col min="14" max="14" width="40.421875" style="7" customWidth="1"/>
    <col min="15" max="15" width="1.8515625" style="7" customWidth="1"/>
    <col min="16" max="16" width="0.85546875" style="7" customWidth="1"/>
    <col min="17" max="17" width="11.421875" style="7" hidden="1" customWidth="1"/>
    <col min="18" max="18" width="27.8515625" style="8" hidden="1" customWidth="1"/>
    <col min="19" max="19" width="1.28515625" style="8" hidden="1" customWidth="1"/>
    <col min="20" max="20" width="36.8515625" style="8" hidden="1" customWidth="1"/>
    <col min="21" max="22" width="0.71875" style="8" hidden="1" customWidth="1"/>
    <col min="23" max="23" width="1.57421875" style="8" hidden="1" customWidth="1"/>
    <col min="24" max="26" width="11.421875" style="8" hidden="1" customWidth="1"/>
    <col min="27" max="27" width="49.00390625" style="8" hidden="1" customWidth="1"/>
    <col min="28" max="28" width="3.57421875" style="8" hidden="1" customWidth="1"/>
    <col min="29" max="29" width="7.57421875" style="8" hidden="1" customWidth="1"/>
    <col min="30" max="30" width="5.8515625" style="8" hidden="1" customWidth="1"/>
    <col min="31" max="31" width="0.9921875" style="8" hidden="1" customWidth="1"/>
    <col min="32" max="32" width="4.28125" style="8" hidden="1" customWidth="1"/>
    <col min="33" max="33" width="7.57421875" style="8" hidden="1" customWidth="1"/>
    <col min="34" max="34" width="5.8515625" style="8" hidden="1" customWidth="1"/>
    <col min="35" max="35" width="2.140625" style="8" hidden="1" customWidth="1"/>
    <col min="36" max="36" width="11.421875" style="8" hidden="1" customWidth="1"/>
    <col min="37" max="37" width="13.00390625" style="8" hidden="1" customWidth="1"/>
    <col min="38" max="38" width="1.8515625" style="8" hidden="1" customWidth="1"/>
    <col min="39" max="39" width="72.421875" style="8" hidden="1" customWidth="1"/>
    <col min="40" max="40" width="4.140625" style="8" hidden="1" customWidth="1"/>
    <col min="41" max="42" width="11.421875" style="8" hidden="1" customWidth="1"/>
    <col min="43" max="43" width="39.28125" style="8" hidden="1" customWidth="1"/>
    <col min="44" max="44" width="22.8515625" style="8" hidden="1" customWidth="1"/>
    <col min="45" max="45" width="29.140625" style="8" hidden="1" customWidth="1"/>
    <col min="46" max="46" width="11.421875" style="8" hidden="1" customWidth="1"/>
    <col min="47" max="16384" width="11.421875" style="7" hidden="1" customWidth="1"/>
  </cols>
  <sheetData>
    <row r="1" ht="9" customHeight="1"/>
    <row r="2" spans="2:15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8" customHeight="1">
      <c r="B3" s="9"/>
      <c r="C3" s="101" t="s">
        <v>14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"/>
    </row>
    <row r="4" spans="2:15" ht="19.5" customHeight="1">
      <c r="B4" s="9"/>
      <c r="C4" s="102" t="s">
        <v>11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9"/>
    </row>
    <row r="5" spans="2:15" ht="18.75" customHeight="1">
      <c r="B5" s="9"/>
      <c r="C5" s="102" t="s">
        <v>12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"/>
    </row>
    <row r="6" spans="2:15" ht="21" customHeight="1">
      <c r="B6" s="9"/>
      <c r="C6" s="101" t="s">
        <v>13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9"/>
    </row>
    <row r="7" spans="2:45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R7" s="10" t="s">
        <v>90</v>
      </c>
      <c r="T7" s="10" t="s">
        <v>1</v>
      </c>
      <c r="X7" s="110" t="s">
        <v>88</v>
      </c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J7" s="110" t="s">
        <v>89</v>
      </c>
      <c r="AK7" s="110"/>
      <c r="AM7" s="3" t="s">
        <v>93</v>
      </c>
      <c r="AO7" s="3" t="s">
        <v>226</v>
      </c>
      <c r="AP7" s="3" t="s">
        <v>485</v>
      </c>
      <c r="AQ7" s="3" t="s">
        <v>227</v>
      </c>
      <c r="AR7" s="3" t="s">
        <v>228</v>
      </c>
      <c r="AS7" s="3" t="s">
        <v>229</v>
      </c>
    </row>
    <row r="8" spans="2:45" ht="12.75" customHeight="1">
      <c r="B8" s="9"/>
      <c r="C8" s="90" t="s">
        <v>647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87">
        <f>IF(COUNTA(D12)=1,D12,"")</f>
      </c>
      <c r="O8" s="9"/>
      <c r="R8" s="11"/>
      <c r="T8" s="11"/>
      <c r="X8" s="11">
        <v>1</v>
      </c>
      <c r="Y8" s="12">
        <v>43831</v>
      </c>
      <c r="Z8" s="12">
        <f>Y8+3</f>
        <v>43834</v>
      </c>
      <c r="AA8" s="11" t="str">
        <f aca="true" t="shared" si="0" ref="AA8:AA27">IF(AC8=AG8,"DEL "&amp;AB8&amp;" AL "&amp;AF8&amp;" DE "&amp;AC8&amp;" DE "&amp;AD8,"DEL "&amp;AB8&amp;" DE "&amp;AC8&amp;" AL "&amp;AF8&amp;" DE "&amp;AG8&amp;" DE "&amp;AD8)</f>
        <v>DEL 1 AL 4 DE ENERO DE 2020</v>
      </c>
      <c r="AB8" s="11">
        <f aca="true" t="shared" si="1" ref="AB8:AB27">DAY(Y8)</f>
        <v>1</v>
      </c>
      <c r="AC8" s="11" t="str">
        <f aca="true" t="shared" si="2" ref="AC8:AC27">VLOOKUP(MONTH(Y8),AJ$8:AK$19,2,0)</f>
        <v>ENERO</v>
      </c>
      <c r="AD8" s="11">
        <f aca="true" t="shared" si="3" ref="AD8:AD27">YEAR(Y8)</f>
        <v>2020</v>
      </c>
      <c r="AE8" s="13"/>
      <c r="AF8" s="11">
        <f aca="true" t="shared" si="4" ref="AF8:AF27">DAY(Z8)</f>
        <v>4</v>
      </c>
      <c r="AG8" s="11" t="str">
        <f aca="true" t="shared" si="5" ref="AG8:AG27">VLOOKUP(MONTH(Z8),AJ$8:AK$19,2,0)</f>
        <v>ENERO</v>
      </c>
      <c r="AH8" s="11">
        <f aca="true" t="shared" si="6" ref="AH8:AH27">YEAR(Z8)</f>
        <v>2020</v>
      </c>
      <c r="AJ8" s="11">
        <v>1</v>
      </c>
      <c r="AK8" s="11" t="s">
        <v>76</v>
      </c>
      <c r="AM8" s="1"/>
      <c r="AO8" s="11"/>
      <c r="AP8" s="11"/>
      <c r="AQ8" s="11"/>
      <c r="AR8" s="11"/>
      <c r="AS8" s="11"/>
    </row>
    <row r="9" spans="2:45" ht="14.25" customHeight="1">
      <c r="B9" s="9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88"/>
      <c r="O9" s="60"/>
      <c r="R9" s="11" t="s">
        <v>15</v>
      </c>
      <c r="T9" s="11" t="s">
        <v>18</v>
      </c>
      <c r="X9" s="11">
        <v>2</v>
      </c>
      <c r="Y9" s="12">
        <f>Z8+1</f>
        <v>43835</v>
      </c>
      <c r="Z9" s="12">
        <f>Y9+6</f>
        <v>43841</v>
      </c>
      <c r="AA9" s="11" t="str">
        <f t="shared" si="0"/>
        <v>DEL 5 AL 11 DE ENERO DE 2020</v>
      </c>
      <c r="AB9" s="11">
        <f t="shared" si="1"/>
        <v>5</v>
      </c>
      <c r="AC9" s="11" t="str">
        <f t="shared" si="2"/>
        <v>ENERO</v>
      </c>
      <c r="AD9" s="11">
        <f t="shared" si="3"/>
        <v>2020</v>
      </c>
      <c r="AE9" s="13"/>
      <c r="AF9" s="11">
        <f t="shared" si="4"/>
        <v>11</v>
      </c>
      <c r="AG9" s="11" t="str">
        <f t="shared" si="5"/>
        <v>ENERO</v>
      </c>
      <c r="AH9" s="11">
        <f t="shared" si="6"/>
        <v>2020</v>
      </c>
      <c r="AJ9" s="11">
        <v>2</v>
      </c>
      <c r="AK9" s="11" t="s">
        <v>77</v>
      </c>
      <c r="AM9" s="1" t="s">
        <v>94</v>
      </c>
      <c r="AO9" s="44" t="s">
        <v>494</v>
      </c>
      <c r="AP9" s="44"/>
      <c r="AQ9" s="43" t="s">
        <v>230</v>
      </c>
      <c r="AR9" s="44" t="s">
        <v>224</v>
      </c>
      <c r="AS9" s="45" t="s">
        <v>231</v>
      </c>
    </row>
    <row r="10" spans="2:45" ht="28.5" customHeight="1">
      <c r="B10" s="9"/>
      <c r="C10" s="113" t="s">
        <v>219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89"/>
      <c r="O10" s="9"/>
      <c r="R10" s="11" t="s">
        <v>16</v>
      </c>
      <c r="T10" s="11" t="s">
        <v>19</v>
      </c>
      <c r="X10" s="11">
        <v>3</v>
      </c>
      <c r="Y10" s="12">
        <f aca="true" t="shared" si="7" ref="Y10:Y60">Z9+1</f>
        <v>43842</v>
      </c>
      <c r="Z10" s="12">
        <f aca="true" t="shared" si="8" ref="Z10:Z59">Y10+6</f>
        <v>43848</v>
      </c>
      <c r="AA10" s="11" t="str">
        <f t="shared" si="0"/>
        <v>DEL 12 AL 18 DE ENERO DE 2020</v>
      </c>
      <c r="AB10" s="11">
        <f t="shared" si="1"/>
        <v>12</v>
      </c>
      <c r="AC10" s="11" t="str">
        <f t="shared" si="2"/>
        <v>ENERO</v>
      </c>
      <c r="AD10" s="11">
        <f t="shared" si="3"/>
        <v>2020</v>
      </c>
      <c r="AE10" s="13"/>
      <c r="AF10" s="11">
        <f t="shared" si="4"/>
        <v>18</v>
      </c>
      <c r="AG10" s="11" t="str">
        <f t="shared" si="5"/>
        <v>ENERO</v>
      </c>
      <c r="AH10" s="11">
        <f t="shared" si="6"/>
        <v>2020</v>
      </c>
      <c r="AJ10" s="11">
        <v>3</v>
      </c>
      <c r="AK10" s="11" t="s">
        <v>78</v>
      </c>
      <c r="AM10" s="1" t="s">
        <v>95</v>
      </c>
      <c r="AO10" s="44" t="s">
        <v>495</v>
      </c>
      <c r="AP10" s="44"/>
      <c r="AQ10" s="43" t="s">
        <v>232</v>
      </c>
      <c r="AR10" s="44" t="s">
        <v>233</v>
      </c>
      <c r="AS10" s="46" t="s">
        <v>234</v>
      </c>
    </row>
    <row r="11" spans="2:45" ht="32.25" customHeight="1">
      <c r="B11" s="9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9"/>
      <c r="R11" s="18" t="s">
        <v>255</v>
      </c>
      <c r="T11" s="11" t="s">
        <v>20</v>
      </c>
      <c r="X11" s="11">
        <v>4</v>
      </c>
      <c r="Y11" s="12">
        <f t="shared" si="7"/>
        <v>43849</v>
      </c>
      <c r="Z11" s="12">
        <f t="shared" si="8"/>
        <v>43855</v>
      </c>
      <c r="AA11" s="11" t="str">
        <f t="shared" si="0"/>
        <v>DEL 19 AL 25 DE ENERO DE 2020</v>
      </c>
      <c r="AB11" s="11">
        <f t="shared" si="1"/>
        <v>19</v>
      </c>
      <c r="AC11" s="11" t="str">
        <f t="shared" si="2"/>
        <v>ENERO</v>
      </c>
      <c r="AD11" s="11">
        <f t="shared" si="3"/>
        <v>2020</v>
      </c>
      <c r="AE11" s="13"/>
      <c r="AF11" s="11">
        <f t="shared" si="4"/>
        <v>25</v>
      </c>
      <c r="AG11" s="11" t="str">
        <f t="shared" si="5"/>
        <v>ENERO</v>
      </c>
      <c r="AH11" s="11">
        <f t="shared" si="6"/>
        <v>2020</v>
      </c>
      <c r="AJ11" s="11">
        <v>4</v>
      </c>
      <c r="AK11" s="11" t="s">
        <v>79</v>
      </c>
      <c r="AM11" s="1" t="s">
        <v>96</v>
      </c>
      <c r="AO11" s="44" t="s">
        <v>496</v>
      </c>
      <c r="AP11" s="44"/>
      <c r="AQ11" s="43" t="s">
        <v>235</v>
      </c>
      <c r="AR11" s="44" t="s">
        <v>236</v>
      </c>
      <c r="AS11" s="45" t="s">
        <v>231</v>
      </c>
    </row>
    <row r="12" spans="2:46" s="16" customFormat="1" ht="12.75" customHeight="1">
      <c r="B12" s="14"/>
      <c r="C12" s="98" t="s">
        <v>216</v>
      </c>
      <c r="D12" s="100"/>
      <c r="E12" s="100"/>
      <c r="F12" s="100"/>
      <c r="G12" s="100"/>
      <c r="H12" s="86"/>
      <c r="I12" s="98" t="s">
        <v>92</v>
      </c>
      <c r="J12" s="98"/>
      <c r="K12" s="86"/>
      <c r="L12" s="98" t="s">
        <v>91</v>
      </c>
      <c r="M12" s="112" t="str">
        <f>IF(ISBLANK(I13)," ",VLOOKUP(I13,X8:AA60,4,0))</f>
        <v> </v>
      </c>
      <c r="N12" s="112"/>
      <c r="O12" s="14"/>
      <c r="R12" s="11" t="s">
        <v>253</v>
      </c>
      <c r="S12" s="8"/>
      <c r="T12" s="11" t="s">
        <v>21</v>
      </c>
      <c r="U12" s="17"/>
      <c r="V12" s="17"/>
      <c r="W12" s="17"/>
      <c r="X12" s="18">
        <v>5</v>
      </c>
      <c r="Y12" s="19">
        <f t="shared" si="7"/>
        <v>43856</v>
      </c>
      <c r="Z12" s="19">
        <f t="shared" si="8"/>
        <v>43862</v>
      </c>
      <c r="AA12" s="18" t="str">
        <f t="shared" si="0"/>
        <v>DEL 26 DE ENERO AL 1 DE FEBRERO DE 2020</v>
      </c>
      <c r="AB12" s="18">
        <f t="shared" si="1"/>
        <v>26</v>
      </c>
      <c r="AC12" s="18" t="str">
        <f t="shared" si="2"/>
        <v>ENERO</v>
      </c>
      <c r="AD12" s="18">
        <f t="shared" si="3"/>
        <v>2020</v>
      </c>
      <c r="AE12" s="20"/>
      <c r="AF12" s="18">
        <f t="shared" si="4"/>
        <v>1</v>
      </c>
      <c r="AG12" s="18" t="str">
        <f t="shared" si="5"/>
        <v>FEBRERO</v>
      </c>
      <c r="AH12" s="18">
        <f t="shared" si="6"/>
        <v>2020</v>
      </c>
      <c r="AI12" s="17"/>
      <c r="AJ12" s="18">
        <v>5</v>
      </c>
      <c r="AK12" s="18" t="s">
        <v>80</v>
      </c>
      <c r="AL12" s="17"/>
      <c r="AM12" s="1" t="s">
        <v>97</v>
      </c>
      <c r="AN12" s="17"/>
      <c r="AO12" s="44" t="s">
        <v>497</v>
      </c>
      <c r="AP12" s="44"/>
      <c r="AQ12" s="43" t="s">
        <v>237</v>
      </c>
      <c r="AR12" s="44" t="s">
        <v>224</v>
      </c>
      <c r="AS12" s="46" t="s">
        <v>238</v>
      </c>
      <c r="AT12" s="17"/>
    </row>
    <row r="13" spans="2:46" s="16" customFormat="1" ht="12.75" customHeight="1">
      <c r="B13" s="14"/>
      <c r="C13" s="98"/>
      <c r="D13" s="100"/>
      <c r="E13" s="100"/>
      <c r="F13" s="100"/>
      <c r="G13" s="100"/>
      <c r="H13" s="86"/>
      <c r="I13" s="111"/>
      <c r="J13" s="111"/>
      <c r="K13" s="86"/>
      <c r="L13" s="98"/>
      <c r="M13" s="112"/>
      <c r="N13" s="112"/>
      <c r="O13" s="14"/>
      <c r="R13" s="11" t="s">
        <v>259</v>
      </c>
      <c r="S13" s="17"/>
      <c r="T13" s="18" t="s">
        <v>22</v>
      </c>
      <c r="U13" s="17"/>
      <c r="V13" s="17"/>
      <c r="W13" s="17"/>
      <c r="X13" s="18">
        <v>6</v>
      </c>
      <c r="Y13" s="19">
        <f t="shared" si="7"/>
        <v>43863</v>
      </c>
      <c r="Z13" s="19">
        <f t="shared" si="8"/>
        <v>43869</v>
      </c>
      <c r="AA13" s="18" t="str">
        <f t="shared" si="0"/>
        <v>DEL 2 AL 8 DE FEBRERO DE 2020</v>
      </c>
      <c r="AB13" s="18">
        <f t="shared" si="1"/>
        <v>2</v>
      </c>
      <c r="AC13" s="18" t="str">
        <f t="shared" si="2"/>
        <v>FEBRERO</v>
      </c>
      <c r="AD13" s="18">
        <f t="shared" si="3"/>
        <v>2020</v>
      </c>
      <c r="AE13" s="20"/>
      <c r="AF13" s="18">
        <f t="shared" si="4"/>
        <v>8</v>
      </c>
      <c r="AG13" s="18" t="str">
        <f t="shared" si="5"/>
        <v>FEBRERO</v>
      </c>
      <c r="AH13" s="18">
        <f t="shared" si="6"/>
        <v>2020</v>
      </c>
      <c r="AI13" s="17"/>
      <c r="AJ13" s="18">
        <v>6</v>
      </c>
      <c r="AK13" s="18" t="s">
        <v>81</v>
      </c>
      <c r="AL13" s="17"/>
      <c r="AM13" s="1" t="s">
        <v>98</v>
      </c>
      <c r="AN13" s="17"/>
      <c r="AO13" s="44" t="s">
        <v>498</v>
      </c>
      <c r="AP13" s="44"/>
      <c r="AQ13" s="43" t="s">
        <v>239</v>
      </c>
      <c r="AR13" s="44" t="s">
        <v>240</v>
      </c>
      <c r="AS13" s="46" t="s">
        <v>238</v>
      </c>
      <c r="AT13" s="17"/>
    </row>
    <row r="14" spans="2:45" ht="36.75" customHeight="1">
      <c r="B14" s="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"/>
      <c r="R14" s="11" t="s">
        <v>242</v>
      </c>
      <c r="S14" s="17"/>
      <c r="T14" s="18" t="s">
        <v>23</v>
      </c>
      <c r="X14" s="11">
        <v>7</v>
      </c>
      <c r="Y14" s="12">
        <f t="shared" si="7"/>
        <v>43870</v>
      </c>
      <c r="Z14" s="12">
        <f t="shared" si="8"/>
        <v>43876</v>
      </c>
      <c r="AA14" s="11" t="str">
        <f t="shared" si="0"/>
        <v>DEL 9 AL 15 DE FEBRERO DE 2020</v>
      </c>
      <c r="AB14" s="11">
        <f t="shared" si="1"/>
        <v>9</v>
      </c>
      <c r="AC14" s="11" t="str">
        <f t="shared" si="2"/>
        <v>FEBRERO</v>
      </c>
      <c r="AD14" s="11">
        <f t="shared" si="3"/>
        <v>2020</v>
      </c>
      <c r="AE14" s="13"/>
      <c r="AF14" s="11">
        <f t="shared" si="4"/>
        <v>15</v>
      </c>
      <c r="AG14" s="11" t="str">
        <f t="shared" si="5"/>
        <v>FEBRERO</v>
      </c>
      <c r="AH14" s="11">
        <f t="shared" si="6"/>
        <v>2020</v>
      </c>
      <c r="AJ14" s="11">
        <v>7</v>
      </c>
      <c r="AK14" s="11" t="s">
        <v>82</v>
      </c>
      <c r="AM14" s="1" t="s">
        <v>99</v>
      </c>
      <c r="AO14" s="44" t="s">
        <v>499</v>
      </c>
      <c r="AP14" s="44"/>
      <c r="AQ14" s="43" t="s">
        <v>241</v>
      </c>
      <c r="AR14" s="44" t="s">
        <v>223</v>
      </c>
      <c r="AS14" s="46" t="s">
        <v>242</v>
      </c>
    </row>
    <row r="15" spans="2:45" ht="12.75" customHeight="1">
      <c r="B15" s="9"/>
      <c r="C15" s="98" t="s">
        <v>0</v>
      </c>
      <c r="D15" s="98" t="s">
        <v>17</v>
      </c>
      <c r="E15" s="98" t="s">
        <v>8</v>
      </c>
      <c r="F15" s="98"/>
      <c r="G15" s="98" t="s">
        <v>646</v>
      </c>
      <c r="H15" s="98" t="s">
        <v>9</v>
      </c>
      <c r="I15" s="98" t="s">
        <v>2</v>
      </c>
      <c r="J15" s="98"/>
      <c r="K15" s="98" t="s">
        <v>3</v>
      </c>
      <c r="L15" s="98"/>
      <c r="M15" s="98"/>
      <c r="N15" s="98" t="s">
        <v>4</v>
      </c>
      <c r="O15" s="9"/>
      <c r="R15" s="11" t="s">
        <v>645</v>
      </c>
      <c r="T15" s="11" t="s">
        <v>24</v>
      </c>
      <c r="X15" s="11">
        <v>8</v>
      </c>
      <c r="Y15" s="12">
        <f t="shared" si="7"/>
        <v>43877</v>
      </c>
      <c r="Z15" s="12">
        <f t="shared" si="8"/>
        <v>43883</v>
      </c>
      <c r="AA15" s="11" t="str">
        <f t="shared" si="0"/>
        <v>DEL 16 AL 22 DE FEBRERO DE 2020</v>
      </c>
      <c r="AB15" s="11">
        <f t="shared" si="1"/>
        <v>16</v>
      </c>
      <c r="AC15" s="11" t="str">
        <f t="shared" si="2"/>
        <v>FEBRERO</v>
      </c>
      <c r="AD15" s="11">
        <f t="shared" si="3"/>
        <v>2020</v>
      </c>
      <c r="AE15" s="13"/>
      <c r="AF15" s="11">
        <f t="shared" si="4"/>
        <v>22</v>
      </c>
      <c r="AG15" s="11" t="str">
        <f t="shared" si="5"/>
        <v>FEBRERO</v>
      </c>
      <c r="AH15" s="11">
        <f t="shared" si="6"/>
        <v>2020</v>
      </c>
      <c r="AJ15" s="11">
        <v>8</v>
      </c>
      <c r="AK15" s="11" t="s">
        <v>83</v>
      </c>
      <c r="AM15" s="1" t="s">
        <v>100</v>
      </c>
      <c r="AO15" s="44" t="s">
        <v>500</v>
      </c>
      <c r="AP15" s="44"/>
      <c r="AQ15" s="43" t="s">
        <v>243</v>
      </c>
      <c r="AR15" s="44" t="s">
        <v>244</v>
      </c>
      <c r="AS15" s="46" t="s">
        <v>238</v>
      </c>
    </row>
    <row r="16" spans="2:45" ht="26.25">
      <c r="B16" s="9"/>
      <c r="C16" s="98"/>
      <c r="D16" s="98"/>
      <c r="E16" s="98"/>
      <c r="F16" s="98"/>
      <c r="G16" s="98"/>
      <c r="H16" s="98"/>
      <c r="I16" s="15" t="s">
        <v>5</v>
      </c>
      <c r="J16" s="15" t="s">
        <v>6</v>
      </c>
      <c r="K16" s="15" t="s">
        <v>7</v>
      </c>
      <c r="L16" s="15" t="s">
        <v>220</v>
      </c>
      <c r="M16" s="15" t="s">
        <v>10</v>
      </c>
      <c r="N16" s="98"/>
      <c r="O16" s="9"/>
      <c r="R16" s="11" t="s">
        <v>238</v>
      </c>
      <c r="T16" s="11" t="s">
        <v>25</v>
      </c>
      <c r="X16" s="11">
        <v>9</v>
      </c>
      <c r="Y16" s="12">
        <f t="shared" si="7"/>
        <v>43884</v>
      </c>
      <c r="Z16" s="12">
        <f>Y16+6</f>
        <v>43890</v>
      </c>
      <c r="AA16" s="11" t="str">
        <f t="shared" si="0"/>
        <v>DEL 23 AL 29 DE FEBRERO DE 2020</v>
      </c>
      <c r="AB16" s="11">
        <f t="shared" si="1"/>
        <v>23</v>
      </c>
      <c r="AC16" s="11" t="str">
        <f t="shared" si="2"/>
        <v>FEBRERO</v>
      </c>
      <c r="AD16" s="11">
        <f t="shared" si="3"/>
        <v>2020</v>
      </c>
      <c r="AE16" s="13"/>
      <c r="AF16" s="11">
        <f t="shared" si="4"/>
        <v>29</v>
      </c>
      <c r="AG16" s="11" t="str">
        <f t="shared" si="5"/>
        <v>FEBRERO</v>
      </c>
      <c r="AH16" s="11">
        <f t="shared" si="6"/>
        <v>2020</v>
      </c>
      <c r="AJ16" s="11">
        <v>9</v>
      </c>
      <c r="AK16" s="11" t="s">
        <v>84</v>
      </c>
      <c r="AM16" s="1" t="s">
        <v>101</v>
      </c>
      <c r="AO16" s="47" t="s">
        <v>245</v>
      </c>
      <c r="AP16" s="44"/>
      <c r="AQ16" s="48" t="s">
        <v>246</v>
      </c>
      <c r="AR16" s="47" t="s">
        <v>247</v>
      </c>
      <c r="AS16" s="45" t="s">
        <v>231</v>
      </c>
    </row>
    <row r="17" spans="2:45" ht="39.75" customHeight="1">
      <c r="B17" s="9"/>
      <c r="C17" s="4"/>
      <c r="D17" s="58"/>
      <c r="E17" s="65"/>
      <c r="F17" s="65"/>
      <c r="G17" s="4"/>
      <c r="H17" s="5"/>
      <c r="I17" s="6"/>
      <c r="J17" s="6"/>
      <c r="K17" s="59"/>
      <c r="L17" s="6"/>
      <c r="M17" s="59"/>
      <c r="N17" s="4"/>
      <c r="O17" s="9"/>
      <c r="R17" s="11" t="s">
        <v>234</v>
      </c>
      <c r="T17" s="11" t="s">
        <v>26</v>
      </c>
      <c r="X17" s="11">
        <v>10</v>
      </c>
      <c r="Y17" s="12">
        <f t="shared" si="7"/>
        <v>43891</v>
      </c>
      <c r="Z17" s="12">
        <f>Y17+6</f>
        <v>43897</v>
      </c>
      <c r="AA17" s="11" t="str">
        <f t="shared" si="0"/>
        <v>DEL 1 AL 7 DE MARZO DE 2020</v>
      </c>
      <c r="AB17" s="11">
        <f t="shared" si="1"/>
        <v>1</v>
      </c>
      <c r="AC17" s="11" t="str">
        <f t="shared" si="2"/>
        <v>MARZO</v>
      </c>
      <c r="AD17" s="11">
        <f t="shared" si="3"/>
        <v>2020</v>
      </c>
      <c r="AE17" s="13"/>
      <c r="AF17" s="11">
        <f t="shared" si="4"/>
        <v>7</v>
      </c>
      <c r="AG17" s="11" t="str">
        <f t="shared" si="5"/>
        <v>MARZO</v>
      </c>
      <c r="AH17" s="11">
        <f t="shared" si="6"/>
        <v>2020</v>
      </c>
      <c r="AJ17" s="11">
        <v>10</v>
      </c>
      <c r="AK17" s="11" t="s">
        <v>85</v>
      </c>
      <c r="AM17" s="1" t="s">
        <v>102</v>
      </c>
      <c r="AO17" s="44" t="s">
        <v>248</v>
      </c>
      <c r="AP17" s="44"/>
      <c r="AQ17" s="43" t="s">
        <v>249</v>
      </c>
      <c r="AR17" s="44" t="s">
        <v>250</v>
      </c>
      <c r="AS17" s="46" t="s">
        <v>234</v>
      </c>
    </row>
    <row r="18" spans="2:45" ht="39.75" customHeight="1">
      <c r="B18" s="9"/>
      <c r="C18" s="4"/>
      <c r="D18" s="58"/>
      <c r="E18" s="65"/>
      <c r="F18" s="65"/>
      <c r="G18" s="4"/>
      <c r="H18" s="5"/>
      <c r="I18" s="6"/>
      <c r="J18" s="6"/>
      <c r="K18" s="59"/>
      <c r="L18" s="59"/>
      <c r="M18" s="59"/>
      <c r="N18" s="4"/>
      <c r="O18" s="9"/>
      <c r="R18" s="11" t="s">
        <v>231</v>
      </c>
      <c r="T18" s="11" t="s">
        <v>27</v>
      </c>
      <c r="X18" s="11">
        <v>11</v>
      </c>
      <c r="Y18" s="12">
        <f t="shared" si="7"/>
        <v>43898</v>
      </c>
      <c r="Z18" s="12">
        <f t="shared" si="8"/>
        <v>43904</v>
      </c>
      <c r="AA18" s="11" t="str">
        <f t="shared" si="0"/>
        <v>DEL 8 AL 14 DE MARZO DE 2020</v>
      </c>
      <c r="AB18" s="11">
        <f t="shared" si="1"/>
        <v>8</v>
      </c>
      <c r="AC18" s="11" t="str">
        <f t="shared" si="2"/>
        <v>MARZO</v>
      </c>
      <c r="AD18" s="11">
        <f t="shared" si="3"/>
        <v>2020</v>
      </c>
      <c r="AE18" s="13"/>
      <c r="AF18" s="11">
        <f t="shared" si="4"/>
        <v>14</v>
      </c>
      <c r="AG18" s="11" t="str">
        <f t="shared" si="5"/>
        <v>MARZO</v>
      </c>
      <c r="AH18" s="11">
        <f t="shared" si="6"/>
        <v>2020</v>
      </c>
      <c r="AJ18" s="11">
        <v>11</v>
      </c>
      <c r="AK18" s="11" t="s">
        <v>86</v>
      </c>
      <c r="AM18" s="1" t="s">
        <v>103</v>
      </c>
      <c r="AO18" s="44" t="s">
        <v>501</v>
      </c>
      <c r="AP18" s="44"/>
      <c r="AQ18" s="43" t="s">
        <v>251</v>
      </c>
      <c r="AR18" s="44" t="s">
        <v>252</v>
      </c>
      <c r="AS18" s="46" t="s">
        <v>253</v>
      </c>
    </row>
    <row r="19" spans="2:45" ht="39.75" customHeight="1">
      <c r="B19" s="9"/>
      <c r="C19" s="4"/>
      <c r="D19" s="58"/>
      <c r="E19" s="65"/>
      <c r="F19" s="65"/>
      <c r="G19" s="4"/>
      <c r="H19" s="5"/>
      <c r="I19" s="6"/>
      <c r="J19" s="6"/>
      <c r="K19" s="59"/>
      <c r="L19" s="59"/>
      <c r="M19" s="59"/>
      <c r="N19" s="4"/>
      <c r="O19" s="9"/>
      <c r="R19" s="11" t="s">
        <v>221</v>
      </c>
      <c r="T19" s="11" t="s">
        <v>28</v>
      </c>
      <c r="X19" s="11">
        <v>12</v>
      </c>
      <c r="Y19" s="12">
        <f t="shared" si="7"/>
        <v>43905</v>
      </c>
      <c r="Z19" s="12">
        <f t="shared" si="8"/>
        <v>43911</v>
      </c>
      <c r="AA19" s="11" t="str">
        <f t="shared" si="0"/>
        <v>DEL 15 AL 21 DE MARZO DE 2020</v>
      </c>
      <c r="AB19" s="11">
        <f t="shared" si="1"/>
        <v>15</v>
      </c>
      <c r="AC19" s="11" t="str">
        <f t="shared" si="2"/>
        <v>MARZO</v>
      </c>
      <c r="AD19" s="11">
        <f t="shared" si="3"/>
        <v>2020</v>
      </c>
      <c r="AE19" s="13"/>
      <c r="AF19" s="11">
        <f t="shared" si="4"/>
        <v>21</v>
      </c>
      <c r="AG19" s="11" t="str">
        <f t="shared" si="5"/>
        <v>MARZO</v>
      </c>
      <c r="AH19" s="11">
        <f t="shared" si="6"/>
        <v>2020</v>
      </c>
      <c r="AJ19" s="11">
        <v>12</v>
      </c>
      <c r="AK19" s="11" t="s">
        <v>87</v>
      </c>
      <c r="AM19" s="1" t="s">
        <v>104</v>
      </c>
      <c r="AO19" s="44" t="s">
        <v>502</v>
      </c>
      <c r="AP19" s="44"/>
      <c r="AQ19" s="43" t="s">
        <v>254</v>
      </c>
      <c r="AR19" s="44" t="s">
        <v>224</v>
      </c>
      <c r="AS19" s="46" t="s">
        <v>255</v>
      </c>
    </row>
    <row r="20" spans="2:45" ht="39.75" customHeight="1">
      <c r="B20" s="9"/>
      <c r="C20" s="4"/>
      <c r="D20" s="58"/>
      <c r="E20" s="65"/>
      <c r="F20" s="65"/>
      <c r="G20" s="4"/>
      <c r="H20" s="5"/>
      <c r="I20" s="6"/>
      <c r="J20" s="6"/>
      <c r="K20" s="59"/>
      <c r="L20" s="59"/>
      <c r="M20" s="59"/>
      <c r="N20" s="4"/>
      <c r="O20" s="9"/>
      <c r="T20" s="11" t="s">
        <v>29</v>
      </c>
      <c r="X20" s="11">
        <v>13</v>
      </c>
      <c r="Y20" s="12">
        <f t="shared" si="7"/>
        <v>43912</v>
      </c>
      <c r="Z20" s="12">
        <f t="shared" si="8"/>
        <v>43918</v>
      </c>
      <c r="AA20" s="11" t="str">
        <f t="shared" si="0"/>
        <v>DEL 22 AL 28 DE MARZO DE 2020</v>
      </c>
      <c r="AB20" s="11">
        <f t="shared" si="1"/>
        <v>22</v>
      </c>
      <c r="AC20" s="11" t="str">
        <f t="shared" si="2"/>
        <v>MARZO</v>
      </c>
      <c r="AD20" s="11">
        <f t="shared" si="3"/>
        <v>2020</v>
      </c>
      <c r="AE20" s="13"/>
      <c r="AF20" s="11">
        <f t="shared" si="4"/>
        <v>28</v>
      </c>
      <c r="AG20" s="11" t="str">
        <f t="shared" si="5"/>
        <v>MARZO</v>
      </c>
      <c r="AH20" s="11">
        <f t="shared" si="6"/>
        <v>2020</v>
      </c>
      <c r="AM20" s="1" t="s">
        <v>105</v>
      </c>
      <c r="AO20" s="44" t="s">
        <v>256</v>
      </c>
      <c r="AP20" s="44"/>
      <c r="AQ20" s="43" t="s">
        <v>257</v>
      </c>
      <c r="AR20" s="44" t="s">
        <v>258</v>
      </c>
      <c r="AS20" s="49" t="s">
        <v>259</v>
      </c>
    </row>
    <row r="21" spans="2:45" ht="39.75" customHeight="1">
      <c r="B21" s="9"/>
      <c r="C21" s="4"/>
      <c r="D21" s="58"/>
      <c r="E21" s="65"/>
      <c r="F21" s="65"/>
      <c r="G21" s="4"/>
      <c r="H21" s="5"/>
      <c r="I21" s="6"/>
      <c r="J21" s="6"/>
      <c r="K21" s="59"/>
      <c r="L21" s="59"/>
      <c r="M21" s="59"/>
      <c r="N21" s="4"/>
      <c r="O21" s="9"/>
      <c r="T21" s="11" t="s">
        <v>30</v>
      </c>
      <c r="X21" s="11">
        <v>14</v>
      </c>
      <c r="Y21" s="12">
        <f t="shared" si="7"/>
        <v>43919</v>
      </c>
      <c r="Z21" s="12">
        <f t="shared" si="8"/>
        <v>43925</v>
      </c>
      <c r="AA21" s="11" t="str">
        <f t="shared" si="0"/>
        <v>DEL 29 DE MARZO AL 4 DE ABRIL DE 2020</v>
      </c>
      <c r="AB21" s="11">
        <f t="shared" si="1"/>
        <v>29</v>
      </c>
      <c r="AC21" s="11" t="str">
        <f t="shared" si="2"/>
        <v>MARZO</v>
      </c>
      <c r="AD21" s="11">
        <f t="shared" si="3"/>
        <v>2020</v>
      </c>
      <c r="AE21" s="13"/>
      <c r="AF21" s="11">
        <f t="shared" si="4"/>
        <v>4</v>
      </c>
      <c r="AG21" s="11" t="str">
        <f t="shared" si="5"/>
        <v>ABRIL</v>
      </c>
      <c r="AH21" s="11">
        <f t="shared" si="6"/>
        <v>2020</v>
      </c>
      <c r="AM21" s="1" t="s">
        <v>106</v>
      </c>
      <c r="AO21" s="44" t="s">
        <v>503</v>
      </c>
      <c r="AP21" s="44"/>
      <c r="AQ21" s="43" t="s">
        <v>260</v>
      </c>
      <c r="AR21" s="44" t="s">
        <v>261</v>
      </c>
      <c r="AS21" s="46" t="s">
        <v>238</v>
      </c>
    </row>
    <row r="22" spans="2:45" ht="39.75" customHeight="1">
      <c r="B22" s="9"/>
      <c r="C22" s="4"/>
      <c r="D22" s="58"/>
      <c r="E22" s="65"/>
      <c r="F22" s="65"/>
      <c r="G22" s="4"/>
      <c r="H22" s="5"/>
      <c r="I22" s="6"/>
      <c r="J22" s="6"/>
      <c r="K22" s="59"/>
      <c r="L22" s="59"/>
      <c r="M22" s="59"/>
      <c r="N22" s="4"/>
      <c r="O22" s="9"/>
      <c r="T22" s="11" t="s">
        <v>31</v>
      </c>
      <c r="X22" s="11">
        <v>15</v>
      </c>
      <c r="Y22" s="12">
        <f t="shared" si="7"/>
        <v>43926</v>
      </c>
      <c r="Z22" s="12">
        <f t="shared" si="8"/>
        <v>43932</v>
      </c>
      <c r="AA22" s="11" t="str">
        <f t="shared" si="0"/>
        <v>DEL 5 AL 11 DE ABRIL DE 2020</v>
      </c>
      <c r="AB22" s="11">
        <f t="shared" si="1"/>
        <v>5</v>
      </c>
      <c r="AC22" s="11" t="str">
        <f t="shared" si="2"/>
        <v>ABRIL</v>
      </c>
      <c r="AD22" s="11">
        <f t="shared" si="3"/>
        <v>2020</v>
      </c>
      <c r="AE22" s="13"/>
      <c r="AF22" s="11">
        <f t="shared" si="4"/>
        <v>11</v>
      </c>
      <c r="AG22" s="11" t="str">
        <f t="shared" si="5"/>
        <v>ABRIL</v>
      </c>
      <c r="AH22" s="11">
        <f t="shared" si="6"/>
        <v>2020</v>
      </c>
      <c r="AM22" s="1" t="s">
        <v>107</v>
      </c>
      <c r="AO22" s="44" t="s">
        <v>486</v>
      </c>
      <c r="AP22" s="44"/>
      <c r="AQ22" s="43" t="s">
        <v>262</v>
      </c>
      <c r="AR22" s="50" t="s">
        <v>631</v>
      </c>
      <c r="AS22" s="51" t="s">
        <v>263</v>
      </c>
    </row>
    <row r="23" spans="2:45" ht="39.75" customHeight="1">
      <c r="B23" s="9"/>
      <c r="C23" s="4"/>
      <c r="D23" s="58"/>
      <c r="E23" s="65"/>
      <c r="F23" s="65"/>
      <c r="G23" s="4"/>
      <c r="H23" s="5"/>
      <c r="I23" s="6"/>
      <c r="J23" s="6"/>
      <c r="K23" s="59"/>
      <c r="L23" s="59"/>
      <c r="M23" s="59"/>
      <c r="N23" s="4"/>
      <c r="O23" s="9"/>
      <c r="T23" s="11" t="s">
        <v>32</v>
      </c>
      <c r="X23" s="11">
        <v>16</v>
      </c>
      <c r="Y23" s="12">
        <f t="shared" si="7"/>
        <v>43933</v>
      </c>
      <c r="Z23" s="12">
        <f t="shared" si="8"/>
        <v>43939</v>
      </c>
      <c r="AA23" s="11" t="str">
        <f t="shared" si="0"/>
        <v>DEL 12 AL 18 DE ABRIL DE 2020</v>
      </c>
      <c r="AB23" s="11">
        <f t="shared" si="1"/>
        <v>12</v>
      </c>
      <c r="AC23" s="11" t="str">
        <f t="shared" si="2"/>
        <v>ABRIL</v>
      </c>
      <c r="AD23" s="11">
        <f t="shared" si="3"/>
        <v>2020</v>
      </c>
      <c r="AE23" s="13"/>
      <c r="AF23" s="11">
        <f t="shared" si="4"/>
        <v>18</v>
      </c>
      <c r="AG23" s="11" t="str">
        <f t="shared" si="5"/>
        <v>ABRIL</v>
      </c>
      <c r="AH23" s="11">
        <f t="shared" si="6"/>
        <v>2020</v>
      </c>
      <c r="AM23" s="1" t="s">
        <v>108</v>
      </c>
      <c r="AO23" s="44" t="s">
        <v>504</v>
      </c>
      <c r="AP23" s="44"/>
      <c r="AQ23" s="43" t="s">
        <v>264</v>
      </c>
      <c r="AR23" s="44" t="s">
        <v>224</v>
      </c>
      <c r="AS23" s="46" t="s">
        <v>234</v>
      </c>
    </row>
    <row r="24" spans="2:45" ht="39.75" customHeight="1">
      <c r="B24" s="9"/>
      <c r="C24" s="4"/>
      <c r="D24" s="58"/>
      <c r="E24" s="65"/>
      <c r="F24" s="65"/>
      <c r="G24" s="4"/>
      <c r="H24" s="5"/>
      <c r="I24" s="6"/>
      <c r="J24" s="6"/>
      <c r="K24" s="59"/>
      <c r="L24" s="59"/>
      <c r="M24" s="59"/>
      <c r="N24" s="4"/>
      <c r="O24" s="9"/>
      <c r="P24" s="26"/>
      <c r="T24" s="11" t="s">
        <v>33</v>
      </c>
      <c r="X24" s="11">
        <v>17</v>
      </c>
      <c r="Y24" s="12">
        <f t="shared" si="7"/>
        <v>43940</v>
      </c>
      <c r="Z24" s="12">
        <f t="shared" si="8"/>
        <v>43946</v>
      </c>
      <c r="AA24" s="11" t="str">
        <f t="shared" si="0"/>
        <v>DEL 19 AL 25 DE ABRIL DE 2020</v>
      </c>
      <c r="AB24" s="11">
        <f t="shared" si="1"/>
        <v>19</v>
      </c>
      <c r="AC24" s="11" t="str">
        <f t="shared" si="2"/>
        <v>ABRIL</v>
      </c>
      <c r="AD24" s="11">
        <f t="shared" si="3"/>
        <v>2020</v>
      </c>
      <c r="AE24" s="13"/>
      <c r="AF24" s="11">
        <f t="shared" si="4"/>
        <v>25</v>
      </c>
      <c r="AG24" s="11" t="str">
        <f t="shared" si="5"/>
        <v>ABRIL</v>
      </c>
      <c r="AH24" s="11">
        <f t="shared" si="6"/>
        <v>2020</v>
      </c>
      <c r="AM24" s="1" t="s">
        <v>109</v>
      </c>
      <c r="AO24" s="44" t="s">
        <v>505</v>
      </c>
      <c r="AP24" s="44"/>
      <c r="AQ24" s="43" t="s">
        <v>265</v>
      </c>
      <c r="AR24" s="44" t="s">
        <v>266</v>
      </c>
      <c r="AS24" s="46" t="s">
        <v>234</v>
      </c>
    </row>
    <row r="25" spans="2:45" ht="39.75" customHeight="1">
      <c r="B25" s="9"/>
      <c r="C25" s="4"/>
      <c r="D25" s="58"/>
      <c r="E25" s="65"/>
      <c r="F25" s="65"/>
      <c r="G25" s="4"/>
      <c r="H25" s="5"/>
      <c r="I25" s="6"/>
      <c r="J25" s="6"/>
      <c r="K25" s="59"/>
      <c r="L25" s="59"/>
      <c r="M25" s="59"/>
      <c r="N25" s="4"/>
      <c r="O25" s="9"/>
      <c r="P25" s="26"/>
      <c r="T25" s="11" t="s">
        <v>34</v>
      </c>
      <c r="X25" s="11">
        <v>18</v>
      </c>
      <c r="Y25" s="12">
        <f t="shared" si="7"/>
        <v>43947</v>
      </c>
      <c r="Z25" s="12">
        <f t="shared" si="8"/>
        <v>43953</v>
      </c>
      <c r="AA25" s="11" t="str">
        <f t="shared" si="0"/>
        <v>DEL 26 DE ABRIL AL 2 DE MAYO DE 2020</v>
      </c>
      <c r="AB25" s="11">
        <f t="shared" si="1"/>
        <v>26</v>
      </c>
      <c r="AC25" s="11" t="str">
        <f t="shared" si="2"/>
        <v>ABRIL</v>
      </c>
      <c r="AD25" s="11">
        <f t="shared" si="3"/>
        <v>2020</v>
      </c>
      <c r="AE25" s="13"/>
      <c r="AF25" s="11">
        <f t="shared" si="4"/>
        <v>2</v>
      </c>
      <c r="AG25" s="11" t="str">
        <f t="shared" si="5"/>
        <v>MAYO</v>
      </c>
      <c r="AH25" s="11">
        <f t="shared" si="6"/>
        <v>2020</v>
      </c>
      <c r="AM25" s="1" t="s">
        <v>110</v>
      </c>
      <c r="AO25" s="44" t="s">
        <v>506</v>
      </c>
      <c r="AP25" s="44"/>
      <c r="AQ25" s="43" t="s">
        <v>267</v>
      </c>
      <c r="AR25" s="44" t="s">
        <v>225</v>
      </c>
      <c r="AS25" s="49" t="s">
        <v>259</v>
      </c>
    </row>
    <row r="26" spans="2:45" ht="39.75" customHeight="1">
      <c r="B26" s="9"/>
      <c r="C26" s="4"/>
      <c r="D26" s="58"/>
      <c r="E26" s="65"/>
      <c r="F26" s="65"/>
      <c r="G26" s="4"/>
      <c r="H26" s="5"/>
      <c r="I26" s="6"/>
      <c r="J26" s="6"/>
      <c r="K26" s="59"/>
      <c r="L26" s="59"/>
      <c r="M26" s="59"/>
      <c r="N26" s="4"/>
      <c r="O26" s="9"/>
      <c r="P26" s="26"/>
      <c r="T26" s="11" t="s">
        <v>35</v>
      </c>
      <c r="X26" s="11">
        <v>19</v>
      </c>
      <c r="Y26" s="12">
        <f t="shared" si="7"/>
        <v>43954</v>
      </c>
      <c r="Z26" s="12">
        <f t="shared" si="8"/>
        <v>43960</v>
      </c>
      <c r="AA26" s="11" t="str">
        <f t="shared" si="0"/>
        <v>DEL 3 AL 9 DE MAYO DE 2020</v>
      </c>
      <c r="AB26" s="11">
        <f t="shared" si="1"/>
        <v>3</v>
      </c>
      <c r="AC26" s="11" t="str">
        <f t="shared" si="2"/>
        <v>MAYO</v>
      </c>
      <c r="AD26" s="11">
        <f t="shared" si="3"/>
        <v>2020</v>
      </c>
      <c r="AE26" s="13"/>
      <c r="AF26" s="11">
        <f t="shared" si="4"/>
        <v>9</v>
      </c>
      <c r="AG26" s="11" t="str">
        <f t="shared" si="5"/>
        <v>MAYO</v>
      </c>
      <c r="AH26" s="11">
        <f t="shared" si="6"/>
        <v>2020</v>
      </c>
      <c r="AM26" s="1" t="s">
        <v>111</v>
      </c>
      <c r="AO26" s="44" t="s">
        <v>507</v>
      </c>
      <c r="AP26" s="44"/>
      <c r="AQ26" s="43" t="s">
        <v>268</v>
      </c>
      <c r="AR26" s="44" t="s">
        <v>269</v>
      </c>
      <c r="AS26" s="46" t="s">
        <v>242</v>
      </c>
    </row>
    <row r="27" spans="2:45" ht="51.75" customHeight="1">
      <c r="B27" s="9"/>
      <c r="C27" s="77"/>
      <c r="D27" s="77"/>
      <c r="E27" s="77"/>
      <c r="F27" s="77"/>
      <c r="G27" s="79"/>
      <c r="H27" s="79"/>
      <c r="I27" s="79"/>
      <c r="J27" s="79"/>
      <c r="K27" s="79"/>
      <c r="L27" s="77"/>
      <c r="M27" s="77"/>
      <c r="N27" s="77"/>
      <c r="O27" s="9"/>
      <c r="P27" s="26"/>
      <c r="T27" s="11" t="s">
        <v>36</v>
      </c>
      <c r="X27" s="11">
        <v>20</v>
      </c>
      <c r="Y27" s="12">
        <f t="shared" si="7"/>
        <v>43961</v>
      </c>
      <c r="Z27" s="12">
        <f t="shared" si="8"/>
        <v>43967</v>
      </c>
      <c r="AA27" s="11" t="str">
        <f t="shared" si="0"/>
        <v>DEL 10 AL 16 DE MAYO DE 2020</v>
      </c>
      <c r="AB27" s="11">
        <f t="shared" si="1"/>
        <v>10</v>
      </c>
      <c r="AC27" s="11" t="str">
        <f t="shared" si="2"/>
        <v>MAYO</v>
      </c>
      <c r="AD27" s="11">
        <f t="shared" si="3"/>
        <v>2020</v>
      </c>
      <c r="AE27" s="13"/>
      <c r="AF27" s="11">
        <f t="shared" si="4"/>
        <v>16</v>
      </c>
      <c r="AG27" s="11" t="str">
        <f t="shared" si="5"/>
        <v>MAYO</v>
      </c>
      <c r="AH27" s="11">
        <f t="shared" si="6"/>
        <v>2020</v>
      </c>
      <c r="AM27" s="1" t="s">
        <v>112</v>
      </c>
      <c r="AO27" s="44" t="s">
        <v>508</v>
      </c>
      <c r="AP27" s="44"/>
      <c r="AQ27" s="43" t="s">
        <v>270</v>
      </c>
      <c r="AR27" s="44" t="s">
        <v>224</v>
      </c>
      <c r="AS27" s="46" t="s">
        <v>238</v>
      </c>
    </row>
    <row r="28" spans="2:46" s="22" customFormat="1" ht="12.75">
      <c r="B28" s="21"/>
      <c r="C28" s="69" t="s">
        <v>214</v>
      </c>
      <c r="D28" s="64"/>
      <c r="E28" s="64"/>
      <c r="F28" s="70"/>
      <c r="G28" s="83" t="s">
        <v>644</v>
      </c>
      <c r="H28" s="84"/>
      <c r="I28" s="84"/>
      <c r="J28" s="84"/>
      <c r="K28" s="85"/>
      <c r="L28" s="69" t="s">
        <v>213</v>
      </c>
      <c r="M28" s="64"/>
      <c r="N28" s="70"/>
      <c r="O28" s="21"/>
      <c r="P28" s="25"/>
      <c r="R28" s="23"/>
      <c r="S28" s="23"/>
      <c r="T28" s="24" t="s">
        <v>37</v>
      </c>
      <c r="U28" s="23"/>
      <c r="V28" s="23"/>
      <c r="W28" s="23"/>
      <c r="X28" s="11">
        <v>21</v>
      </c>
      <c r="Y28" s="12">
        <f t="shared" si="7"/>
        <v>43968</v>
      </c>
      <c r="Z28" s="12">
        <f t="shared" si="8"/>
        <v>43974</v>
      </c>
      <c r="AA28" s="11" t="str">
        <f aca="true" t="shared" si="9" ref="AA28:AA60">IF(AC28=AG28,"DEL "&amp;AB28&amp;" AL "&amp;AF28&amp;" DE "&amp;AC28&amp;" DE "&amp;AD28,"DEL "&amp;AB28&amp;" DE "&amp;AC28&amp;" AL "&amp;AF28&amp;" DE "&amp;AG28&amp;" DE "&amp;AD28)</f>
        <v>DEL 17 AL 23 DE MAYO DE 2020</v>
      </c>
      <c r="AB28" s="11">
        <f aca="true" t="shared" si="10" ref="AB28:AB60">DAY(Y28)</f>
        <v>17</v>
      </c>
      <c r="AC28" s="11" t="str">
        <f aca="true" t="shared" si="11" ref="AC28:AC60">VLOOKUP(MONTH(Y28),AJ$8:AK$19,2,0)</f>
        <v>MAYO</v>
      </c>
      <c r="AD28" s="11">
        <f aca="true" t="shared" si="12" ref="AD28:AD60">YEAR(Y28)</f>
        <v>2020</v>
      </c>
      <c r="AE28" s="13"/>
      <c r="AF28" s="11">
        <f aca="true" t="shared" si="13" ref="AF28:AF60">DAY(Z28)</f>
        <v>23</v>
      </c>
      <c r="AG28" s="11" t="str">
        <f aca="true" t="shared" si="14" ref="AG28:AG60">VLOOKUP(MONTH(Z28),AJ$8:AK$19,2,0)</f>
        <v>MAYO</v>
      </c>
      <c r="AH28" s="11">
        <f aca="true" t="shared" si="15" ref="AH28:AH60">YEAR(Z28)</f>
        <v>2020</v>
      </c>
      <c r="AI28" s="23"/>
      <c r="AJ28" s="23"/>
      <c r="AK28" s="23"/>
      <c r="AL28" s="23"/>
      <c r="AM28" s="1" t="s">
        <v>113</v>
      </c>
      <c r="AN28" s="23"/>
      <c r="AO28" s="44" t="s">
        <v>509</v>
      </c>
      <c r="AP28" s="44"/>
      <c r="AQ28" s="43" t="s">
        <v>271</v>
      </c>
      <c r="AR28" s="44" t="s">
        <v>224</v>
      </c>
      <c r="AS28" s="46" t="s">
        <v>238</v>
      </c>
      <c r="AT28" s="23"/>
    </row>
    <row r="29" spans="2:46" s="22" customFormat="1" ht="12.75">
      <c r="B29" s="21"/>
      <c r="C29" s="66"/>
      <c r="D29" s="67"/>
      <c r="E29" s="67"/>
      <c r="F29" s="68"/>
      <c r="G29" s="81"/>
      <c r="H29" s="80"/>
      <c r="I29" s="80"/>
      <c r="J29" s="80"/>
      <c r="K29" s="82"/>
      <c r="L29" s="92"/>
      <c r="M29" s="93"/>
      <c r="N29" s="94"/>
      <c r="O29" s="21"/>
      <c r="P29" s="25"/>
      <c r="R29" s="23"/>
      <c r="S29" s="23"/>
      <c r="T29" s="24" t="s">
        <v>38</v>
      </c>
      <c r="U29" s="23"/>
      <c r="V29" s="23"/>
      <c r="W29" s="23"/>
      <c r="X29" s="11">
        <v>22</v>
      </c>
      <c r="Y29" s="12">
        <f t="shared" si="7"/>
        <v>43975</v>
      </c>
      <c r="Z29" s="12">
        <f t="shared" si="8"/>
        <v>43981</v>
      </c>
      <c r="AA29" s="11" t="str">
        <f t="shared" si="9"/>
        <v>DEL 24 AL 30 DE MAYO DE 2020</v>
      </c>
      <c r="AB29" s="11">
        <f t="shared" si="10"/>
        <v>24</v>
      </c>
      <c r="AC29" s="11" t="str">
        <f t="shared" si="11"/>
        <v>MAYO</v>
      </c>
      <c r="AD29" s="11">
        <f t="shared" si="12"/>
        <v>2020</v>
      </c>
      <c r="AE29" s="13"/>
      <c r="AF29" s="11">
        <f t="shared" si="13"/>
        <v>30</v>
      </c>
      <c r="AG29" s="11" t="str">
        <f t="shared" si="14"/>
        <v>MAYO</v>
      </c>
      <c r="AH29" s="11">
        <f t="shared" si="15"/>
        <v>2020</v>
      </c>
      <c r="AI29" s="23"/>
      <c r="AJ29" s="23"/>
      <c r="AK29" s="23"/>
      <c r="AL29" s="23"/>
      <c r="AM29" s="1" t="s">
        <v>114</v>
      </c>
      <c r="AN29" s="23"/>
      <c r="AO29" s="11" t="s">
        <v>640</v>
      </c>
      <c r="AP29" s="11"/>
      <c r="AQ29" s="11" t="s">
        <v>641</v>
      </c>
      <c r="AR29" s="44" t="s">
        <v>250</v>
      </c>
      <c r="AS29" s="49" t="s">
        <v>259</v>
      </c>
      <c r="AT29" s="23"/>
    </row>
    <row r="30" spans="2:46" s="22" customFormat="1" ht="12.75">
      <c r="B30" s="21"/>
      <c r="C30" s="66"/>
      <c r="D30" s="67"/>
      <c r="E30" s="67"/>
      <c r="F30" s="68"/>
      <c r="G30" s="81"/>
      <c r="H30" s="80"/>
      <c r="I30" s="80"/>
      <c r="J30" s="80"/>
      <c r="K30" s="82"/>
      <c r="L30" s="92"/>
      <c r="M30" s="93"/>
      <c r="N30" s="94"/>
      <c r="O30" s="21"/>
      <c r="P30" s="25"/>
      <c r="R30" s="23"/>
      <c r="S30" s="23"/>
      <c r="T30" s="31" t="s">
        <v>39</v>
      </c>
      <c r="U30" s="23"/>
      <c r="V30" s="23"/>
      <c r="W30" s="23"/>
      <c r="X30" s="32">
        <v>23</v>
      </c>
      <c r="Y30" s="33">
        <f t="shared" si="7"/>
        <v>43982</v>
      </c>
      <c r="Z30" s="33">
        <f t="shared" si="8"/>
        <v>43988</v>
      </c>
      <c r="AA30" s="32" t="str">
        <f t="shared" si="9"/>
        <v>DEL 31 DE MAYO AL 6 DE JUNIO DE 2020</v>
      </c>
      <c r="AB30" s="32">
        <f t="shared" si="10"/>
        <v>31</v>
      </c>
      <c r="AC30" s="32" t="str">
        <f t="shared" si="11"/>
        <v>MAYO</v>
      </c>
      <c r="AD30" s="32">
        <f t="shared" si="12"/>
        <v>2020</v>
      </c>
      <c r="AE30" s="34"/>
      <c r="AF30" s="32">
        <f t="shared" si="13"/>
        <v>6</v>
      </c>
      <c r="AG30" s="32" t="str">
        <f t="shared" si="14"/>
        <v>JUNIO</v>
      </c>
      <c r="AH30" s="32">
        <f t="shared" si="15"/>
        <v>2020</v>
      </c>
      <c r="AI30" s="23"/>
      <c r="AJ30" s="23"/>
      <c r="AK30" s="23"/>
      <c r="AL30" s="23"/>
      <c r="AM30" s="35" t="s">
        <v>115</v>
      </c>
      <c r="AN30" s="23"/>
      <c r="AO30" s="44" t="s">
        <v>510</v>
      </c>
      <c r="AP30" s="44"/>
      <c r="AQ30" s="43" t="s">
        <v>272</v>
      </c>
      <c r="AR30" s="50" t="s">
        <v>631</v>
      </c>
      <c r="AS30" s="49" t="s">
        <v>259</v>
      </c>
      <c r="AT30" s="23"/>
    </row>
    <row r="31" spans="1:46" s="28" customFormat="1" ht="45.75" customHeight="1">
      <c r="A31" s="22"/>
      <c r="B31" s="21"/>
      <c r="C31" s="66"/>
      <c r="D31" s="67"/>
      <c r="E31" s="67"/>
      <c r="F31" s="68"/>
      <c r="G31" s="81"/>
      <c r="H31" s="80"/>
      <c r="I31" s="80"/>
      <c r="J31" s="80"/>
      <c r="K31" s="82"/>
      <c r="L31" s="95"/>
      <c r="M31" s="96"/>
      <c r="N31" s="97"/>
      <c r="O31" s="29"/>
      <c r="P31" s="56"/>
      <c r="R31" s="41"/>
      <c r="S31" s="41"/>
      <c r="T31" s="24" t="s">
        <v>40</v>
      </c>
      <c r="U31" s="24"/>
      <c r="V31" s="24"/>
      <c r="W31" s="24"/>
      <c r="X31" s="11">
        <v>24</v>
      </c>
      <c r="Y31" s="12">
        <f t="shared" si="7"/>
        <v>43989</v>
      </c>
      <c r="Z31" s="12">
        <f t="shared" si="8"/>
        <v>43995</v>
      </c>
      <c r="AA31" s="11" t="str">
        <f t="shared" si="9"/>
        <v>DEL 7 AL 13 DE JUNIO DE 2020</v>
      </c>
      <c r="AB31" s="11">
        <f t="shared" si="10"/>
        <v>7</v>
      </c>
      <c r="AC31" s="11" t="str">
        <f t="shared" si="11"/>
        <v>JUNIO</v>
      </c>
      <c r="AD31" s="11">
        <f t="shared" si="12"/>
        <v>2020</v>
      </c>
      <c r="AE31" s="13"/>
      <c r="AF31" s="11">
        <f t="shared" si="13"/>
        <v>13</v>
      </c>
      <c r="AG31" s="11" t="str">
        <f t="shared" si="14"/>
        <v>JUNIO</v>
      </c>
      <c r="AH31" s="11">
        <f t="shared" si="15"/>
        <v>2020</v>
      </c>
      <c r="AI31" s="41"/>
      <c r="AJ31" s="41"/>
      <c r="AK31" s="41"/>
      <c r="AL31" s="41"/>
      <c r="AM31" s="42" t="s">
        <v>116</v>
      </c>
      <c r="AN31" s="41"/>
      <c r="AO31" s="44" t="s">
        <v>511</v>
      </c>
      <c r="AP31" s="44"/>
      <c r="AQ31" s="43" t="s">
        <v>273</v>
      </c>
      <c r="AR31" s="44" t="s">
        <v>632</v>
      </c>
      <c r="AS31" s="49" t="s">
        <v>259</v>
      </c>
      <c r="AT31" s="41"/>
    </row>
    <row r="32" spans="1:46" s="28" customFormat="1" ht="12.75">
      <c r="A32" s="22"/>
      <c r="B32" s="21"/>
      <c r="C32" s="71" t="s">
        <v>215</v>
      </c>
      <c r="D32" s="72"/>
      <c r="E32" s="72"/>
      <c r="F32" s="73"/>
      <c r="G32" s="109" t="s">
        <v>648</v>
      </c>
      <c r="H32" s="80"/>
      <c r="I32" s="80"/>
      <c r="J32" s="80"/>
      <c r="K32" s="82"/>
      <c r="L32" s="103" t="s">
        <v>215</v>
      </c>
      <c r="M32" s="104"/>
      <c r="N32" s="105"/>
      <c r="O32" s="30"/>
      <c r="P32" s="57"/>
      <c r="R32" s="41"/>
      <c r="S32" s="41"/>
      <c r="T32" s="24" t="s">
        <v>41</v>
      </c>
      <c r="U32" s="24"/>
      <c r="V32" s="24"/>
      <c r="W32" s="24"/>
      <c r="X32" s="11">
        <v>25</v>
      </c>
      <c r="Y32" s="12">
        <f t="shared" si="7"/>
        <v>43996</v>
      </c>
      <c r="Z32" s="12">
        <f t="shared" si="8"/>
        <v>44002</v>
      </c>
      <c r="AA32" s="11" t="str">
        <f t="shared" si="9"/>
        <v>DEL 14 AL 20 DE JUNIO DE 2020</v>
      </c>
      <c r="AB32" s="11">
        <f t="shared" si="10"/>
        <v>14</v>
      </c>
      <c r="AC32" s="11" t="str">
        <f t="shared" si="11"/>
        <v>JUNIO</v>
      </c>
      <c r="AD32" s="11">
        <f t="shared" si="12"/>
        <v>2020</v>
      </c>
      <c r="AE32" s="13"/>
      <c r="AF32" s="11">
        <f t="shared" si="13"/>
        <v>20</v>
      </c>
      <c r="AG32" s="11" t="str">
        <f t="shared" si="14"/>
        <v>JUNIO</v>
      </c>
      <c r="AH32" s="11">
        <f t="shared" si="15"/>
        <v>2020</v>
      </c>
      <c r="AI32" s="41"/>
      <c r="AJ32" s="41"/>
      <c r="AK32" s="41"/>
      <c r="AL32" s="41"/>
      <c r="AM32" s="42" t="s">
        <v>117</v>
      </c>
      <c r="AN32" s="41"/>
      <c r="AO32" s="44" t="s">
        <v>487</v>
      </c>
      <c r="AP32" s="44"/>
      <c r="AQ32" s="43" t="s">
        <v>274</v>
      </c>
      <c r="AR32" s="50" t="s">
        <v>631</v>
      </c>
      <c r="AS32" s="51" t="s">
        <v>263</v>
      </c>
      <c r="AT32" s="41"/>
    </row>
    <row r="33" spans="1:46" s="28" customFormat="1" ht="12.75">
      <c r="A33" s="22"/>
      <c r="B33" s="21"/>
      <c r="C33" s="74" t="s">
        <v>217</v>
      </c>
      <c r="D33" s="75"/>
      <c r="E33" s="75"/>
      <c r="F33" s="76"/>
      <c r="G33" s="81"/>
      <c r="H33" s="80"/>
      <c r="I33" s="80"/>
      <c r="J33" s="80"/>
      <c r="K33" s="82"/>
      <c r="L33" s="106" t="s">
        <v>217</v>
      </c>
      <c r="M33" s="107"/>
      <c r="N33" s="108"/>
      <c r="O33" s="30"/>
      <c r="P33" s="57"/>
      <c r="R33" s="41"/>
      <c r="S33" s="41"/>
      <c r="T33" s="24" t="s">
        <v>42</v>
      </c>
      <c r="U33" s="24"/>
      <c r="V33" s="24"/>
      <c r="W33" s="24"/>
      <c r="X33" s="11">
        <v>26</v>
      </c>
      <c r="Y33" s="12">
        <f t="shared" si="7"/>
        <v>44003</v>
      </c>
      <c r="Z33" s="12">
        <f t="shared" si="8"/>
        <v>44009</v>
      </c>
      <c r="AA33" s="11" t="str">
        <f t="shared" si="9"/>
        <v>DEL 21 AL 27 DE JUNIO DE 2020</v>
      </c>
      <c r="AB33" s="11">
        <f t="shared" si="10"/>
        <v>21</v>
      </c>
      <c r="AC33" s="11" t="str">
        <f t="shared" si="11"/>
        <v>JUNIO</v>
      </c>
      <c r="AD33" s="11">
        <f t="shared" si="12"/>
        <v>2020</v>
      </c>
      <c r="AE33" s="13"/>
      <c r="AF33" s="11">
        <f t="shared" si="13"/>
        <v>27</v>
      </c>
      <c r="AG33" s="11" t="str">
        <f t="shared" si="14"/>
        <v>JUNIO</v>
      </c>
      <c r="AH33" s="11">
        <f t="shared" si="15"/>
        <v>2020</v>
      </c>
      <c r="AI33" s="41"/>
      <c r="AJ33" s="41"/>
      <c r="AK33" s="41"/>
      <c r="AL33" s="41"/>
      <c r="AM33" s="42" t="s">
        <v>118</v>
      </c>
      <c r="AN33" s="41"/>
      <c r="AO33" s="44" t="s">
        <v>512</v>
      </c>
      <c r="AP33" s="44"/>
      <c r="AQ33" s="43" t="s">
        <v>637</v>
      </c>
      <c r="AR33" s="44" t="s">
        <v>275</v>
      </c>
      <c r="AS33" s="49" t="s">
        <v>259</v>
      </c>
      <c r="AT33" s="41"/>
    </row>
    <row r="34" spans="2:46" s="22" customFormat="1" ht="24.75" customHeight="1">
      <c r="B34" s="21"/>
      <c r="C34" s="64"/>
      <c r="D34" s="64"/>
      <c r="E34" s="64"/>
      <c r="F34" s="64"/>
      <c r="G34" s="80"/>
      <c r="H34" s="80"/>
      <c r="I34" s="80"/>
      <c r="J34" s="80"/>
      <c r="K34" s="80"/>
      <c r="L34" s="78" t="s">
        <v>218</v>
      </c>
      <c r="M34" s="78"/>
      <c r="N34" s="78"/>
      <c r="O34" s="21"/>
      <c r="P34" s="25"/>
      <c r="R34" s="23"/>
      <c r="S34" s="23"/>
      <c r="T34" s="24" t="s">
        <v>43</v>
      </c>
      <c r="U34" s="24"/>
      <c r="V34" s="24"/>
      <c r="W34" s="24"/>
      <c r="X34" s="11">
        <v>27</v>
      </c>
      <c r="Y34" s="12">
        <f t="shared" si="7"/>
        <v>44010</v>
      </c>
      <c r="Z34" s="12">
        <f t="shared" si="8"/>
        <v>44016</v>
      </c>
      <c r="AA34" s="11" t="str">
        <f t="shared" si="9"/>
        <v>DEL 28 DE JUNIO AL 4 DE JULIO DE 2020</v>
      </c>
      <c r="AB34" s="11">
        <f t="shared" si="10"/>
        <v>28</v>
      </c>
      <c r="AC34" s="11" t="str">
        <f t="shared" si="11"/>
        <v>JUNIO</v>
      </c>
      <c r="AD34" s="11">
        <f t="shared" si="12"/>
        <v>2020</v>
      </c>
      <c r="AE34" s="13"/>
      <c r="AF34" s="11">
        <f t="shared" si="13"/>
        <v>4</v>
      </c>
      <c r="AG34" s="11" t="str">
        <f t="shared" si="14"/>
        <v>JULIO</v>
      </c>
      <c r="AH34" s="11">
        <f t="shared" si="15"/>
        <v>2020</v>
      </c>
      <c r="AI34" s="23"/>
      <c r="AJ34" s="23"/>
      <c r="AK34" s="23"/>
      <c r="AL34" s="23"/>
      <c r="AM34" s="40" t="s">
        <v>119</v>
      </c>
      <c r="AN34" s="23"/>
      <c r="AO34" s="44" t="s">
        <v>513</v>
      </c>
      <c r="AP34" s="44"/>
      <c r="AQ34" s="43" t="s">
        <v>276</v>
      </c>
      <c r="AR34" s="44" t="s">
        <v>277</v>
      </c>
      <c r="AS34" s="46" t="s">
        <v>238</v>
      </c>
      <c r="AT34" s="23"/>
    </row>
    <row r="35" spans="3:46" s="22" customFormat="1" ht="15" customHeight="1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P35" s="25"/>
      <c r="R35" s="23"/>
      <c r="S35" s="23"/>
      <c r="T35" s="36" t="s">
        <v>44</v>
      </c>
      <c r="U35" s="23"/>
      <c r="V35" s="23"/>
      <c r="W35" s="23"/>
      <c r="X35" s="37">
        <v>28</v>
      </c>
      <c r="Y35" s="38">
        <f t="shared" si="7"/>
        <v>44017</v>
      </c>
      <c r="Z35" s="38">
        <f t="shared" si="8"/>
        <v>44023</v>
      </c>
      <c r="AA35" s="37" t="str">
        <f t="shared" si="9"/>
        <v>DEL 5 AL 11 DE JULIO DE 2020</v>
      </c>
      <c r="AB35" s="37">
        <f t="shared" si="10"/>
        <v>5</v>
      </c>
      <c r="AC35" s="37" t="str">
        <f t="shared" si="11"/>
        <v>JULIO</v>
      </c>
      <c r="AD35" s="37">
        <f t="shared" si="12"/>
        <v>2020</v>
      </c>
      <c r="AE35" s="39"/>
      <c r="AF35" s="37">
        <f t="shared" si="13"/>
        <v>11</v>
      </c>
      <c r="AG35" s="37" t="str">
        <f t="shared" si="14"/>
        <v>JULIO</v>
      </c>
      <c r="AH35" s="37">
        <f t="shared" si="15"/>
        <v>2020</v>
      </c>
      <c r="AI35" s="23"/>
      <c r="AJ35" s="23"/>
      <c r="AK35" s="23"/>
      <c r="AL35" s="23"/>
      <c r="AM35" s="1" t="s">
        <v>120</v>
      </c>
      <c r="AN35" s="23"/>
      <c r="AO35" s="44" t="s">
        <v>278</v>
      </c>
      <c r="AP35" s="44"/>
      <c r="AQ35" s="52" t="s">
        <v>279</v>
      </c>
      <c r="AR35" s="44" t="s">
        <v>222</v>
      </c>
      <c r="AS35" s="46" t="s">
        <v>242</v>
      </c>
      <c r="AT35" s="23"/>
    </row>
    <row r="36" spans="3:46" s="22" customFormat="1" ht="12.7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P36" s="25"/>
      <c r="R36" s="23"/>
      <c r="S36" s="23"/>
      <c r="T36" s="24" t="s">
        <v>45</v>
      </c>
      <c r="U36" s="23"/>
      <c r="V36" s="23"/>
      <c r="W36" s="23"/>
      <c r="X36" s="11">
        <v>29</v>
      </c>
      <c r="Y36" s="12">
        <f t="shared" si="7"/>
        <v>44024</v>
      </c>
      <c r="Z36" s="12">
        <f t="shared" si="8"/>
        <v>44030</v>
      </c>
      <c r="AA36" s="11" t="str">
        <f t="shared" si="9"/>
        <v>DEL 12 AL 18 DE JULIO DE 2020</v>
      </c>
      <c r="AB36" s="11">
        <f t="shared" si="10"/>
        <v>12</v>
      </c>
      <c r="AC36" s="11" t="str">
        <f t="shared" si="11"/>
        <v>JULIO</v>
      </c>
      <c r="AD36" s="11">
        <f t="shared" si="12"/>
        <v>2020</v>
      </c>
      <c r="AE36" s="13"/>
      <c r="AF36" s="11">
        <f t="shared" si="13"/>
        <v>18</v>
      </c>
      <c r="AG36" s="11" t="str">
        <f t="shared" si="14"/>
        <v>JULIO</v>
      </c>
      <c r="AH36" s="11">
        <f t="shared" si="15"/>
        <v>2020</v>
      </c>
      <c r="AI36" s="23"/>
      <c r="AJ36" s="23"/>
      <c r="AK36" s="23"/>
      <c r="AL36" s="23"/>
      <c r="AM36" s="1" t="s">
        <v>121</v>
      </c>
      <c r="AN36" s="23"/>
      <c r="AO36" s="44" t="s">
        <v>514</v>
      </c>
      <c r="AP36" s="44"/>
      <c r="AQ36" s="43" t="s">
        <v>280</v>
      </c>
      <c r="AR36" s="44" t="s">
        <v>236</v>
      </c>
      <c r="AS36" s="46" t="s">
        <v>242</v>
      </c>
      <c r="AT36" s="23"/>
    </row>
    <row r="37" spans="3:46" s="22" customFormat="1" ht="12.7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P37" s="25"/>
      <c r="R37" s="23"/>
      <c r="S37" s="23"/>
      <c r="T37" s="24" t="s">
        <v>46</v>
      </c>
      <c r="U37" s="23"/>
      <c r="V37" s="23"/>
      <c r="W37" s="23"/>
      <c r="X37" s="11">
        <v>30</v>
      </c>
      <c r="Y37" s="12">
        <f t="shared" si="7"/>
        <v>44031</v>
      </c>
      <c r="Z37" s="12">
        <f t="shared" si="8"/>
        <v>44037</v>
      </c>
      <c r="AA37" s="11" t="str">
        <f t="shared" si="9"/>
        <v>DEL 19 AL 25 DE JULIO DE 2020</v>
      </c>
      <c r="AB37" s="11">
        <f t="shared" si="10"/>
        <v>19</v>
      </c>
      <c r="AC37" s="11" t="str">
        <f t="shared" si="11"/>
        <v>JULIO</v>
      </c>
      <c r="AD37" s="11">
        <f t="shared" si="12"/>
        <v>2020</v>
      </c>
      <c r="AE37" s="13"/>
      <c r="AF37" s="11">
        <f t="shared" si="13"/>
        <v>25</v>
      </c>
      <c r="AG37" s="11" t="str">
        <f t="shared" si="14"/>
        <v>JULIO</v>
      </c>
      <c r="AH37" s="11">
        <f t="shared" si="15"/>
        <v>2020</v>
      </c>
      <c r="AI37" s="23"/>
      <c r="AJ37" s="23"/>
      <c r="AK37" s="23"/>
      <c r="AL37" s="23"/>
      <c r="AM37" s="1" t="s">
        <v>122</v>
      </c>
      <c r="AN37" s="23"/>
      <c r="AO37" s="44" t="s">
        <v>515</v>
      </c>
      <c r="AP37" s="44"/>
      <c r="AQ37" s="43" t="s">
        <v>281</v>
      </c>
      <c r="AR37" s="44" t="s">
        <v>224</v>
      </c>
      <c r="AS37" s="46" t="s">
        <v>253</v>
      </c>
      <c r="AT37" s="23"/>
    </row>
    <row r="38" spans="3:45" ht="12.7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P38" s="26"/>
      <c r="T38" s="11" t="s">
        <v>47</v>
      </c>
      <c r="X38" s="11">
        <v>31</v>
      </c>
      <c r="Y38" s="12">
        <f t="shared" si="7"/>
        <v>44038</v>
      </c>
      <c r="Z38" s="12">
        <f t="shared" si="8"/>
        <v>44044</v>
      </c>
      <c r="AA38" s="11" t="str">
        <f t="shared" si="9"/>
        <v>DEL 26 DE JULIO AL 1 DE AGOSTO DE 2020</v>
      </c>
      <c r="AB38" s="11">
        <f t="shared" si="10"/>
        <v>26</v>
      </c>
      <c r="AC38" s="11" t="str">
        <f t="shared" si="11"/>
        <v>JULIO</v>
      </c>
      <c r="AD38" s="11">
        <f t="shared" si="12"/>
        <v>2020</v>
      </c>
      <c r="AE38" s="13"/>
      <c r="AF38" s="11">
        <f t="shared" si="13"/>
        <v>1</v>
      </c>
      <c r="AG38" s="11" t="str">
        <f t="shared" si="14"/>
        <v>AGOSTO</v>
      </c>
      <c r="AH38" s="11">
        <f t="shared" si="15"/>
        <v>2020</v>
      </c>
      <c r="AM38" s="1" t="s">
        <v>123</v>
      </c>
      <c r="AO38" s="44" t="s">
        <v>516</v>
      </c>
      <c r="AP38" s="44"/>
      <c r="AQ38" s="43" t="s">
        <v>282</v>
      </c>
      <c r="AR38" s="44" t="s">
        <v>283</v>
      </c>
      <c r="AS38" s="46" t="s">
        <v>234</v>
      </c>
    </row>
    <row r="39" spans="3:45" ht="12.7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P39" s="26"/>
      <c r="T39" s="11" t="s">
        <v>48</v>
      </c>
      <c r="X39" s="11">
        <v>32</v>
      </c>
      <c r="Y39" s="12">
        <f t="shared" si="7"/>
        <v>44045</v>
      </c>
      <c r="Z39" s="12">
        <f t="shared" si="8"/>
        <v>44051</v>
      </c>
      <c r="AA39" s="11" t="str">
        <f t="shared" si="9"/>
        <v>DEL 2 AL 8 DE AGOSTO DE 2020</v>
      </c>
      <c r="AB39" s="11">
        <f t="shared" si="10"/>
        <v>2</v>
      </c>
      <c r="AC39" s="11" t="str">
        <f t="shared" si="11"/>
        <v>AGOSTO</v>
      </c>
      <c r="AD39" s="11">
        <f t="shared" si="12"/>
        <v>2020</v>
      </c>
      <c r="AE39" s="13"/>
      <c r="AF39" s="11">
        <f t="shared" si="13"/>
        <v>8</v>
      </c>
      <c r="AG39" s="11" t="str">
        <f t="shared" si="14"/>
        <v>AGOSTO</v>
      </c>
      <c r="AH39" s="11">
        <f t="shared" si="15"/>
        <v>2020</v>
      </c>
      <c r="AM39" s="1" t="s">
        <v>124</v>
      </c>
      <c r="AO39" s="44" t="s">
        <v>517</v>
      </c>
      <c r="AP39" s="44"/>
      <c r="AQ39" s="43" t="s">
        <v>284</v>
      </c>
      <c r="AR39" s="44" t="s">
        <v>285</v>
      </c>
      <c r="AS39" s="46" t="s">
        <v>238</v>
      </c>
    </row>
    <row r="40" spans="16:45" ht="12.75">
      <c r="P40" s="26"/>
      <c r="T40" s="11" t="s">
        <v>49</v>
      </c>
      <c r="X40" s="11">
        <v>33</v>
      </c>
      <c r="Y40" s="12">
        <f t="shared" si="7"/>
        <v>44052</v>
      </c>
      <c r="Z40" s="12">
        <f t="shared" si="8"/>
        <v>44058</v>
      </c>
      <c r="AA40" s="11" t="str">
        <f t="shared" si="9"/>
        <v>DEL 9 AL 15 DE AGOSTO DE 2020</v>
      </c>
      <c r="AB40" s="11">
        <f t="shared" si="10"/>
        <v>9</v>
      </c>
      <c r="AC40" s="11" t="str">
        <f t="shared" si="11"/>
        <v>AGOSTO</v>
      </c>
      <c r="AD40" s="11">
        <f t="shared" si="12"/>
        <v>2020</v>
      </c>
      <c r="AE40" s="13"/>
      <c r="AF40" s="11">
        <f t="shared" si="13"/>
        <v>15</v>
      </c>
      <c r="AG40" s="11" t="str">
        <f t="shared" si="14"/>
        <v>AGOSTO</v>
      </c>
      <c r="AH40" s="11">
        <f t="shared" si="15"/>
        <v>2020</v>
      </c>
      <c r="AM40" s="1" t="s">
        <v>125</v>
      </c>
      <c r="AO40" s="44" t="s">
        <v>518</v>
      </c>
      <c r="AP40" s="44"/>
      <c r="AQ40" s="43" t="s">
        <v>286</v>
      </c>
      <c r="AR40" s="44" t="s">
        <v>266</v>
      </c>
      <c r="AS40" s="46" t="s">
        <v>238</v>
      </c>
    </row>
    <row r="41" spans="16:45" ht="12.75">
      <c r="P41" s="26"/>
      <c r="T41" s="11" t="s">
        <v>50</v>
      </c>
      <c r="X41" s="11">
        <v>34</v>
      </c>
      <c r="Y41" s="12">
        <f t="shared" si="7"/>
        <v>44059</v>
      </c>
      <c r="Z41" s="12">
        <f t="shared" si="8"/>
        <v>44065</v>
      </c>
      <c r="AA41" s="11" t="str">
        <f t="shared" si="9"/>
        <v>DEL 16 AL 22 DE AGOSTO DE 2020</v>
      </c>
      <c r="AB41" s="11">
        <f t="shared" si="10"/>
        <v>16</v>
      </c>
      <c r="AC41" s="11" t="str">
        <f t="shared" si="11"/>
        <v>AGOSTO</v>
      </c>
      <c r="AD41" s="11">
        <f t="shared" si="12"/>
        <v>2020</v>
      </c>
      <c r="AE41" s="13"/>
      <c r="AF41" s="11">
        <f t="shared" si="13"/>
        <v>22</v>
      </c>
      <c r="AG41" s="11" t="str">
        <f t="shared" si="14"/>
        <v>AGOSTO</v>
      </c>
      <c r="AH41" s="11">
        <f t="shared" si="15"/>
        <v>2020</v>
      </c>
      <c r="AM41" s="1" t="s">
        <v>126</v>
      </c>
      <c r="AO41" s="44" t="s">
        <v>287</v>
      </c>
      <c r="AP41" s="44"/>
      <c r="AQ41" s="43" t="s">
        <v>288</v>
      </c>
      <c r="AR41" s="44" t="s">
        <v>289</v>
      </c>
      <c r="AS41" s="46" t="s">
        <v>234</v>
      </c>
    </row>
    <row r="42" spans="16:45" ht="12.75">
      <c r="P42" s="26"/>
      <c r="T42" s="11" t="s">
        <v>51</v>
      </c>
      <c r="X42" s="11">
        <v>35</v>
      </c>
      <c r="Y42" s="12">
        <f t="shared" si="7"/>
        <v>44066</v>
      </c>
      <c r="Z42" s="12">
        <f t="shared" si="8"/>
        <v>44072</v>
      </c>
      <c r="AA42" s="11" t="str">
        <f t="shared" si="9"/>
        <v>DEL 23 AL 29 DE AGOSTO DE 2020</v>
      </c>
      <c r="AB42" s="11">
        <f t="shared" si="10"/>
        <v>23</v>
      </c>
      <c r="AC42" s="11" t="str">
        <f t="shared" si="11"/>
        <v>AGOSTO</v>
      </c>
      <c r="AD42" s="11">
        <f t="shared" si="12"/>
        <v>2020</v>
      </c>
      <c r="AE42" s="13"/>
      <c r="AF42" s="11">
        <f t="shared" si="13"/>
        <v>29</v>
      </c>
      <c r="AG42" s="11" t="str">
        <f t="shared" si="14"/>
        <v>AGOSTO</v>
      </c>
      <c r="AH42" s="11">
        <f t="shared" si="15"/>
        <v>2020</v>
      </c>
      <c r="AM42" s="1" t="s">
        <v>127</v>
      </c>
      <c r="AO42" s="44" t="s">
        <v>519</v>
      </c>
      <c r="AP42" s="44"/>
      <c r="AQ42" s="43" t="s">
        <v>290</v>
      </c>
      <c r="AR42" s="44" t="s">
        <v>244</v>
      </c>
      <c r="AS42" s="45" t="s">
        <v>231</v>
      </c>
    </row>
    <row r="43" spans="16:45" ht="12.75">
      <c r="P43" s="26"/>
      <c r="T43" s="11" t="s">
        <v>52</v>
      </c>
      <c r="X43" s="11">
        <v>36</v>
      </c>
      <c r="Y43" s="12">
        <f t="shared" si="7"/>
        <v>44073</v>
      </c>
      <c r="Z43" s="12">
        <f t="shared" si="8"/>
        <v>44079</v>
      </c>
      <c r="AA43" s="11" t="str">
        <f t="shared" si="9"/>
        <v>DEL 30 DE AGOSTO AL 5 DE SEPTIEMBRE DE 2020</v>
      </c>
      <c r="AB43" s="11">
        <f t="shared" si="10"/>
        <v>30</v>
      </c>
      <c r="AC43" s="11" t="str">
        <f t="shared" si="11"/>
        <v>AGOSTO</v>
      </c>
      <c r="AD43" s="11">
        <f t="shared" si="12"/>
        <v>2020</v>
      </c>
      <c r="AE43" s="13"/>
      <c r="AF43" s="11">
        <f t="shared" si="13"/>
        <v>5</v>
      </c>
      <c r="AG43" s="11" t="str">
        <f t="shared" si="14"/>
        <v>SEPTIEMBRE</v>
      </c>
      <c r="AH43" s="11">
        <f t="shared" si="15"/>
        <v>2020</v>
      </c>
      <c r="AM43" s="1" t="s">
        <v>128</v>
      </c>
      <c r="AO43" s="44" t="s">
        <v>520</v>
      </c>
      <c r="AP43" s="44"/>
      <c r="AQ43" s="43" t="s">
        <v>291</v>
      </c>
      <c r="AR43" s="44" t="s">
        <v>277</v>
      </c>
      <c r="AS43" s="49" t="s">
        <v>259</v>
      </c>
    </row>
    <row r="44" spans="20:45" ht="12.75">
      <c r="T44" s="11" t="s">
        <v>53</v>
      </c>
      <c r="X44" s="11">
        <v>37</v>
      </c>
      <c r="Y44" s="12">
        <f t="shared" si="7"/>
        <v>44080</v>
      </c>
      <c r="Z44" s="12">
        <f t="shared" si="8"/>
        <v>44086</v>
      </c>
      <c r="AA44" s="11" t="str">
        <f t="shared" si="9"/>
        <v>DEL 6 AL 12 DE SEPTIEMBRE DE 2020</v>
      </c>
      <c r="AB44" s="11">
        <f t="shared" si="10"/>
        <v>6</v>
      </c>
      <c r="AC44" s="11" t="str">
        <f t="shared" si="11"/>
        <v>SEPTIEMBRE</v>
      </c>
      <c r="AD44" s="11">
        <f t="shared" si="12"/>
        <v>2020</v>
      </c>
      <c r="AE44" s="13"/>
      <c r="AF44" s="11">
        <f t="shared" si="13"/>
        <v>12</v>
      </c>
      <c r="AG44" s="11" t="str">
        <f t="shared" si="14"/>
        <v>SEPTIEMBRE</v>
      </c>
      <c r="AH44" s="11">
        <f t="shared" si="15"/>
        <v>2020</v>
      </c>
      <c r="AM44" s="1" t="s">
        <v>129</v>
      </c>
      <c r="AO44" s="44" t="s">
        <v>521</v>
      </c>
      <c r="AP44" s="44"/>
      <c r="AQ44" s="43" t="s">
        <v>292</v>
      </c>
      <c r="AR44" s="44" t="s">
        <v>225</v>
      </c>
      <c r="AS44" s="46" t="s">
        <v>255</v>
      </c>
    </row>
    <row r="45" spans="20:45" ht="12.75">
      <c r="T45" s="11" t="s">
        <v>54</v>
      </c>
      <c r="X45" s="11">
        <v>38</v>
      </c>
      <c r="Y45" s="12">
        <f t="shared" si="7"/>
        <v>44087</v>
      </c>
      <c r="Z45" s="12">
        <f t="shared" si="8"/>
        <v>44093</v>
      </c>
      <c r="AA45" s="11" t="str">
        <f t="shared" si="9"/>
        <v>DEL 13 AL 19 DE SEPTIEMBRE DE 2020</v>
      </c>
      <c r="AB45" s="11">
        <f t="shared" si="10"/>
        <v>13</v>
      </c>
      <c r="AC45" s="11" t="str">
        <f t="shared" si="11"/>
        <v>SEPTIEMBRE</v>
      </c>
      <c r="AD45" s="11">
        <f t="shared" si="12"/>
        <v>2020</v>
      </c>
      <c r="AE45" s="13"/>
      <c r="AF45" s="11">
        <f t="shared" si="13"/>
        <v>19</v>
      </c>
      <c r="AG45" s="11" t="str">
        <f t="shared" si="14"/>
        <v>SEPTIEMBRE</v>
      </c>
      <c r="AH45" s="11">
        <f t="shared" si="15"/>
        <v>2020</v>
      </c>
      <c r="AM45" s="1" t="s">
        <v>130</v>
      </c>
      <c r="AO45" s="44" t="s">
        <v>522</v>
      </c>
      <c r="AP45" s="44"/>
      <c r="AQ45" s="43" t="s">
        <v>293</v>
      </c>
      <c r="AR45" s="44" t="s">
        <v>277</v>
      </c>
      <c r="AS45" s="46" t="s">
        <v>255</v>
      </c>
    </row>
    <row r="46" spans="20:45" ht="12.75">
      <c r="T46" s="11" t="s">
        <v>55</v>
      </c>
      <c r="X46" s="11">
        <v>39</v>
      </c>
      <c r="Y46" s="12">
        <f t="shared" si="7"/>
        <v>44094</v>
      </c>
      <c r="Z46" s="12">
        <f t="shared" si="8"/>
        <v>44100</v>
      </c>
      <c r="AA46" s="11" t="str">
        <f t="shared" si="9"/>
        <v>DEL 20 AL 26 DE SEPTIEMBRE DE 2020</v>
      </c>
      <c r="AB46" s="11">
        <f t="shared" si="10"/>
        <v>20</v>
      </c>
      <c r="AC46" s="11" t="str">
        <f t="shared" si="11"/>
        <v>SEPTIEMBRE</v>
      </c>
      <c r="AD46" s="11">
        <f t="shared" si="12"/>
        <v>2020</v>
      </c>
      <c r="AE46" s="13"/>
      <c r="AF46" s="11">
        <f t="shared" si="13"/>
        <v>26</v>
      </c>
      <c r="AG46" s="11" t="str">
        <f t="shared" si="14"/>
        <v>SEPTIEMBRE</v>
      </c>
      <c r="AH46" s="11">
        <f t="shared" si="15"/>
        <v>2020</v>
      </c>
      <c r="AM46" s="1" t="s">
        <v>131</v>
      </c>
      <c r="AO46" s="44" t="s">
        <v>523</v>
      </c>
      <c r="AP46" s="44"/>
      <c r="AQ46" s="43" t="s">
        <v>294</v>
      </c>
      <c r="AR46" s="44" t="s">
        <v>244</v>
      </c>
      <c r="AS46" s="46" t="s">
        <v>242</v>
      </c>
    </row>
    <row r="47" spans="20:45" ht="12.75">
      <c r="T47" s="11" t="s">
        <v>56</v>
      </c>
      <c r="X47" s="11">
        <v>40</v>
      </c>
      <c r="Y47" s="12">
        <f t="shared" si="7"/>
        <v>44101</v>
      </c>
      <c r="Z47" s="12">
        <f t="shared" si="8"/>
        <v>44107</v>
      </c>
      <c r="AA47" s="11" t="str">
        <f t="shared" si="9"/>
        <v>DEL 27 DE SEPTIEMBRE AL 3 DE OCTUBRE DE 2020</v>
      </c>
      <c r="AB47" s="11">
        <f t="shared" si="10"/>
        <v>27</v>
      </c>
      <c r="AC47" s="11" t="str">
        <f t="shared" si="11"/>
        <v>SEPTIEMBRE</v>
      </c>
      <c r="AD47" s="11">
        <f t="shared" si="12"/>
        <v>2020</v>
      </c>
      <c r="AE47" s="13"/>
      <c r="AF47" s="11">
        <f t="shared" si="13"/>
        <v>3</v>
      </c>
      <c r="AG47" s="11" t="str">
        <f t="shared" si="14"/>
        <v>OCTUBRE</v>
      </c>
      <c r="AH47" s="11">
        <f t="shared" si="15"/>
        <v>2020</v>
      </c>
      <c r="AM47" s="2" t="s">
        <v>132</v>
      </c>
      <c r="AO47" s="44" t="s">
        <v>295</v>
      </c>
      <c r="AP47" s="44"/>
      <c r="AQ47" s="43" t="s">
        <v>296</v>
      </c>
      <c r="AR47" s="44" t="s">
        <v>277</v>
      </c>
      <c r="AS47" s="49" t="s">
        <v>259</v>
      </c>
    </row>
    <row r="48" spans="20:45" ht="12.75">
      <c r="T48" s="11" t="s">
        <v>57</v>
      </c>
      <c r="X48" s="11">
        <v>41</v>
      </c>
      <c r="Y48" s="12">
        <f t="shared" si="7"/>
        <v>44108</v>
      </c>
      <c r="Z48" s="12">
        <f t="shared" si="8"/>
        <v>44114</v>
      </c>
      <c r="AA48" s="11" t="str">
        <f t="shared" si="9"/>
        <v>DEL 4 AL 10 DE OCTUBRE DE 2020</v>
      </c>
      <c r="AB48" s="11">
        <f t="shared" si="10"/>
        <v>4</v>
      </c>
      <c r="AC48" s="11" t="str">
        <f t="shared" si="11"/>
        <v>OCTUBRE</v>
      </c>
      <c r="AD48" s="11">
        <f t="shared" si="12"/>
        <v>2020</v>
      </c>
      <c r="AE48" s="13"/>
      <c r="AF48" s="11">
        <f t="shared" si="13"/>
        <v>10</v>
      </c>
      <c r="AG48" s="11" t="str">
        <f t="shared" si="14"/>
        <v>OCTUBRE</v>
      </c>
      <c r="AH48" s="11">
        <f t="shared" si="15"/>
        <v>2020</v>
      </c>
      <c r="AM48" s="2" t="s">
        <v>133</v>
      </c>
      <c r="AO48" s="44" t="s">
        <v>524</v>
      </c>
      <c r="AP48" s="44"/>
      <c r="AQ48" s="43" t="s">
        <v>297</v>
      </c>
      <c r="AR48" s="44" t="s">
        <v>298</v>
      </c>
      <c r="AS48" s="46" t="s">
        <v>242</v>
      </c>
    </row>
    <row r="49" spans="20:45" ht="12.75">
      <c r="T49" s="11" t="s">
        <v>58</v>
      </c>
      <c r="X49" s="11">
        <v>42</v>
      </c>
      <c r="Y49" s="12">
        <f t="shared" si="7"/>
        <v>44115</v>
      </c>
      <c r="Z49" s="12">
        <f t="shared" si="8"/>
        <v>44121</v>
      </c>
      <c r="AA49" s="11" t="str">
        <f t="shared" si="9"/>
        <v>DEL 11 AL 17 DE OCTUBRE DE 2020</v>
      </c>
      <c r="AB49" s="11">
        <f t="shared" si="10"/>
        <v>11</v>
      </c>
      <c r="AC49" s="11" t="str">
        <f t="shared" si="11"/>
        <v>OCTUBRE</v>
      </c>
      <c r="AD49" s="11">
        <f t="shared" si="12"/>
        <v>2020</v>
      </c>
      <c r="AE49" s="13"/>
      <c r="AF49" s="11">
        <f t="shared" si="13"/>
        <v>17</v>
      </c>
      <c r="AG49" s="11" t="str">
        <f t="shared" si="14"/>
        <v>OCTUBRE</v>
      </c>
      <c r="AH49" s="11">
        <f t="shared" si="15"/>
        <v>2020</v>
      </c>
      <c r="AM49" s="2" t="s">
        <v>134</v>
      </c>
      <c r="AO49" s="44" t="s">
        <v>525</v>
      </c>
      <c r="AP49" s="44"/>
      <c r="AQ49" s="43" t="s">
        <v>299</v>
      </c>
      <c r="AR49" s="44" t="s">
        <v>240</v>
      </c>
      <c r="AS49" s="49" t="s">
        <v>259</v>
      </c>
    </row>
    <row r="50" spans="20:45" ht="12.75">
      <c r="T50" s="11" t="s">
        <v>59</v>
      </c>
      <c r="X50" s="11">
        <v>43</v>
      </c>
      <c r="Y50" s="12">
        <f t="shared" si="7"/>
        <v>44122</v>
      </c>
      <c r="Z50" s="12">
        <f t="shared" si="8"/>
        <v>44128</v>
      </c>
      <c r="AA50" s="11" t="str">
        <f t="shared" si="9"/>
        <v>DEL 18 AL 24 DE OCTUBRE DE 2020</v>
      </c>
      <c r="AB50" s="11">
        <f t="shared" si="10"/>
        <v>18</v>
      </c>
      <c r="AC50" s="11" t="str">
        <f t="shared" si="11"/>
        <v>OCTUBRE</v>
      </c>
      <c r="AD50" s="11">
        <f t="shared" si="12"/>
        <v>2020</v>
      </c>
      <c r="AE50" s="13"/>
      <c r="AF50" s="11">
        <f t="shared" si="13"/>
        <v>24</v>
      </c>
      <c r="AG50" s="11" t="str">
        <f t="shared" si="14"/>
        <v>OCTUBRE</v>
      </c>
      <c r="AH50" s="11">
        <f t="shared" si="15"/>
        <v>2020</v>
      </c>
      <c r="AM50" s="2" t="s">
        <v>135</v>
      </c>
      <c r="AO50" s="44" t="s">
        <v>526</v>
      </c>
      <c r="AP50" s="44"/>
      <c r="AQ50" s="43" t="s">
        <v>300</v>
      </c>
      <c r="AR50" s="44" t="s">
        <v>277</v>
      </c>
      <c r="AS50" s="49" t="s">
        <v>259</v>
      </c>
    </row>
    <row r="51" spans="20:45" ht="12.75">
      <c r="T51" s="11" t="s">
        <v>60</v>
      </c>
      <c r="X51" s="11">
        <v>44</v>
      </c>
      <c r="Y51" s="12">
        <f t="shared" si="7"/>
        <v>44129</v>
      </c>
      <c r="Z51" s="12">
        <f t="shared" si="8"/>
        <v>44135</v>
      </c>
      <c r="AA51" s="11" t="str">
        <f t="shared" si="9"/>
        <v>DEL 25 AL 31 DE OCTUBRE DE 2020</v>
      </c>
      <c r="AB51" s="11">
        <f t="shared" si="10"/>
        <v>25</v>
      </c>
      <c r="AC51" s="11" t="str">
        <f t="shared" si="11"/>
        <v>OCTUBRE</v>
      </c>
      <c r="AD51" s="11">
        <f t="shared" si="12"/>
        <v>2020</v>
      </c>
      <c r="AE51" s="13"/>
      <c r="AF51" s="11">
        <f t="shared" si="13"/>
        <v>31</v>
      </c>
      <c r="AG51" s="11" t="str">
        <f t="shared" si="14"/>
        <v>OCTUBRE</v>
      </c>
      <c r="AH51" s="11">
        <f t="shared" si="15"/>
        <v>2020</v>
      </c>
      <c r="AM51" s="2" t="s">
        <v>136</v>
      </c>
      <c r="AO51" s="44" t="s">
        <v>301</v>
      </c>
      <c r="AP51" s="44"/>
      <c r="AQ51" s="43" t="s">
        <v>302</v>
      </c>
      <c r="AR51" s="44" t="s">
        <v>244</v>
      </c>
      <c r="AS51" s="45" t="s">
        <v>231</v>
      </c>
    </row>
    <row r="52" spans="20:45" ht="12.75">
      <c r="T52" s="11" t="s">
        <v>61</v>
      </c>
      <c r="X52" s="11">
        <v>45</v>
      </c>
      <c r="Y52" s="12">
        <f t="shared" si="7"/>
        <v>44136</v>
      </c>
      <c r="Z52" s="12">
        <f t="shared" si="8"/>
        <v>44142</v>
      </c>
      <c r="AA52" s="11" t="str">
        <f t="shared" si="9"/>
        <v>DEL 1 AL 7 DE NOVIEMBRE DE 2020</v>
      </c>
      <c r="AB52" s="11">
        <f t="shared" si="10"/>
        <v>1</v>
      </c>
      <c r="AC52" s="11" t="str">
        <f t="shared" si="11"/>
        <v>NOVIEMBRE</v>
      </c>
      <c r="AD52" s="11">
        <f t="shared" si="12"/>
        <v>2020</v>
      </c>
      <c r="AE52" s="13"/>
      <c r="AF52" s="11">
        <f t="shared" si="13"/>
        <v>7</v>
      </c>
      <c r="AG52" s="11" t="str">
        <f t="shared" si="14"/>
        <v>NOVIEMBRE</v>
      </c>
      <c r="AH52" s="11">
        <f t="shared" si="15"/>
        <v>2020</v>
      </c>
      <c r="AM52" s="2" t="s">
        <v>137</v>
      </c>
      <c r="AO52" s="44" t="s">
        <v>527</v>
      </c>
      <c r="AP52" s="44"/>
      <c r="AQ52" s="43" t="s">
        <v>303</v>
      </c>
      <c r="AR52" s="44" t="s">
        <v>304</v>
      </c>
      <c r="AS52" s="45" t="s">
        <v>231</v>
      </c>
    </row>
    <row r="53" spans="20:45" ht="12.75">
      <c r="T53" s="11" t="s">
        <v>62</v>
      </c>
      <c r="X53" s="11">
        <v>46</v>
      </c>
      <c r="Y53" s="12">
        <f t="shared" si="7"/>
        <v>44143</v>
      </c>
      <c r="Z53" s="12">
        <f t="shared" si="8"/>
        <v>44149</v>
      </c>
      <c r="AA53" s="11" t="str">
        <f t="shared" si="9"/>
        <v>DEL 8 AL 14 DE NOVIEMBRE DE 2020</v>
      </c>
      <c r="AB53" s="11">
        <f t="shared" si="10"/>
        <v>8</v>
      </c>
      <c r="AC53" s="11" t="str">
        <f t="shared" si="11"/>
        <v>NOVIEMBRE</v>
      </c>
      <c r="AD53" s="11">
        <f t="shared" si="12"/>
        <v>2020</v>
      </c>
      <c r="AE53" s="13"/>
      <c r="AF53" s="11">
        <f t="shared" si="13"/>
        <v>14</v>
      </c>
      <c r="AG53" s="11" t="str">
        <f t="shared" si="14"/>
        <v>NOVIEMBRE</v>
      </c>
      <c r="AH53" s="11">
        <f t="shared" si="15"/>
        <v>2020</v>
      </c>
      <c r="AM53" s="2" t="s">
        <v>138</v>
      </c>
      <c r="AO53" s="44" t="s">
        <v>528</v>
      </c>
      <c r="AP53" s="44"/>
      <c r="AQ53" s="43" t="s">
        <v>305</v>
      </c>
      <c r="AR53" s="44" t="s">
        <v>224</v>
      </c>
      <c r="AS53" s="46" t="s">
        <v>253</v>
      </c>
    </row>
    <row r="54" spans="20:45" ht="12.75">
      <c r="T54" s="11" t="s">
        <v>63</v>
      </c>
      <c r="X54" s="11">
        <v>47</v>
      </c>
      <c r="Y54" s="12">
        <f t="shared" si="7"/>
        <v>44150</v>
      </c>
      <c r="Z54" s="12">
        <f t="shared" si="8"/>
        <v>44156</v>
      </c>
      <c r="AA54" s="11" t="str">
        <f t="shared" si="9"/>
        <v>DEL 15 AL 21 DE NOVIEMBRE DE 2020</v>
      </c>
      <c r="AB54" s="11">
        <f t="shared" si="10"/>
        <v>15</v>
      </c>
      <c r="AC54" s="11" t="str">
        <f t="shared" si="11"/>
        <v>NOVIEMBRE</v>
      </c>
      <c r="AD54" s="11">
        <f t="shared" si="12"/>
        <v>2020</v>
      </c>
      <c r="AE54" s="13"/>
      <c r="AF54" s="11">
        <f t="shared" si="13"/>
        <v>21</v>
      </c>
      <c r="AG54" s="11" t="str">
        <f t="shared" si="14"/>
        <v>NOVIEMBRE</v>
      </c>
      <c r="AH54" s="11">
        <f t="shared" si="15"/>
        <v>2020</v>
      </c>
      <c r="AM54" s="2" t="s">
        <v>139</v>
      </c>
      <c r="AO54" s="44" t="s">
        <v>529</v>
      </c>
      <c r="AP54" s="44"/>
      <c r="AQ54" s="43" t="s">
        <v>306</v>
      </c>
      <c r="AR54" s="44" t="s">
        <v>266</v>
      </c>
      <c r="AS54" s="46" t="s">
        <v>253</v>
      </c>
    </row>
    <row r="55" spans="20:45" ht="12.75">
      <c r="T55" s="11" t="s">
        <v>64</v>
      </c>
      <c r="X55" s="11">
        <v>48</v>
      </c>
      <c r="Y55" s="12">
        <f t="shared" si="7"/>
        <v>44157</v>
      </c>
      <c r="Z55" s="12">
        <f t="shared" si="8"/>
        <v>44163</v>
      </c>
      <c r="AA55" s="11" t="str">
        <f t="shared" si="9"/>
        <v>DEL 22 AL 28 DE NOVIEMBRE DE 2020</v>
      </c>
      <c r="AB55" s="11">
        <f t="shared" si="10"/>
        <v>22</v>
      </c>
      <c r="AC55" s="11" t="str">
        <f t="shared" si="11"/>
        <v>NOVIEMBRE</v>
      </c>
      <c r="AD55" s="11">
        <f t="shared" si="12"/>
        <v>2020</v>
      </c>
      <c r="AE55" s="13"/>
      <c r="AF55" s="11">
        <f t="shared" si="13"/>
        <v>28</v>
      </c>
      <c r="AG55" s="11" t="str">
        <f t="shared" si="14"/>
        <v>NOVIEMBRE</v>
      </c>
      <c r="AH55" s="11">
        <f t="shared" si="15"/>
        <v>2020</v>
      </c>
      <c r="AM55" s="2" t="s">
        <v>140</v>
      </c>
      <c r="AO55" s="44" t="s">
        <v>530</v>
      </c>
      <c r="AP55" s="44"/>
      <c r="AQ55" s="43" t="s">
        <v>307</v>
      </c>
      <c r="AR55" s="44" t="s">
        <v>244</v>
      </c>
      <c r="AS55" s="46" t="s">
        <v>253</v>
      </c>
    </row>
    <row r="56" spans="20:45" ht="12.75">
      <c r="T56" s="11" t="s">
        <v>65</v>
      </c>
      <c r="X56" s="11">
        <v>49</v>
      </c>
      <c r="Y56" s="12">
        <f t="shared" si="7"/>
        <v>44164</v>
      </c>
      <c r="Z56" s="12">
        <f t="shared" si="8"/>
        <v>44170</v>
      </c>
      <c r="AA56" s="11" t="str">
        <f t="shared" si="9"/>
        <v>DEL 29 DE NOVIEMBRE AL 5 DE DICIEMBRE DE 2020</v>
      </c>
      <c r="AB56" s="11">
        <f t="shared" si="10"/>
        <v>29</v>
      </c>
      <c r="AC56" s="11" t="str">
        <f t="shared" si="11"/>
        <v>NOVIEMBRE</v>
      </c>
      <c r="AD56" s="11">
        <f t="shared" si="12"/>
        <v>2020</v>
      </c>
      <c r="AE56" s="13"/>
      <c r="AF56" s="11">
        <f t="shared" si="13"/>
        <v>5</v>
      </c>
      <c r="AG56" s="11" t="str">
        <f t="shared" si="14"/>
        <v>DICIEMBRE</v>
      </c>
      <c r="AH56" s="11">
        <f t="shared" si="15"/>
        <v>2020</v>
      </c>
      <c r="AM56" s="2" t="s">
        <v>141</v>
      </c>
      <c r="AO56" s="44" t="s">
        <v>308</v>
      </c>
      <c r="AP56" s="44"/>
      <c r="AQ56" s="43" t="s">
        <v>309</v>
      </c>
      <c r="AR56" s="44" t="s">
        <v>261</v>
      </c>
      <c r="AS56" s="45" t="s">
        <v>231</v>
      </c>
    </row>
    <row r="57" spans="20:45" ht="12.75">
      <c r="T57" s="11" t="s">
        <v>66</v>
      </c>
      <c r="X57" s="11">
        <v>50</v>
      </c>
      <c r="Y57" s="12">
        <f t="shared" si="7"/>
        <v>44171</v>
      </c>
      <c r="Z57" s="12">
        <f t="shared" si="8"/>
        <v>44177</v>
      </c>
      <c r="AA57" s="11" t="str">
        <f t="shared" si="9"/>
        <v>DEL 6 AL 12 DE DICIEMBRE DE 2020</v>
      </c>
      <c r="AB57" s="11">
        <f t="shared" si="10"/>
        <v>6</v>
      </c>
      <c r="AC57" s="11" t="str">
        <f t="shared" si="11"/>
        <v>DICIEMBRE</v>
      </c>
      <c r="AD57" s="11">
        <f t="shared" si="12"/>
        <v>2020</v>
      </c>
      <c r="AE57" s="13"/>
      <c r="AF57" s="11">
        <f t="shared" si="13"/>
        <v>12</v>
      </c>
      <c r="AG57" s="11" t="str">
        <f t="shared" si="14"/>
        <v>DICIEMBRE</v>
      </c>
      <c r="AH57" s="11">
        <f t="shared" si="15"/>
        <v>2020</v>
      </c>
      <c r="AM57" s="2" t="s">
        <v>142</v>
      </c>
      <c r="AO57" s="44" t="s">
        <v>531</v>
      </c>
      <c r="AP57" s="44"/>
      <c r="AQ57" s="43" t="s">
        <v>310</v>
      </c>
      <c r="AR57" s="44" t="s">
        <v>285</v>
      </c>
      <c r="AS57" s="46" t="s">
        <v>242</v>
      </c>
    </row>
    <row r="58" spans="20:45" ht="12.75">
      <c r="T58" s="11" t="s">
        <v>67</v>
      </c>
      <c r="X58" s="11">
        <v>51</v>
      </c>
      <c r="Y58" s="12">
        <f t="shared" si="7"/>
        <v>44178</v>
      </c>
      <c r="Z58" s="12">
        <f t="shared" si="8"/>
        <v>44184</v>
      </c>
      <c r="AA58" s="11" t="str">
        <f t="shared" si="9"/>
        <v>DEL 13 AL 19 DE DICIEMBRE DE 2020</v>
      </c>
      <c r="AB58" s="11">
        <f t="shared" si="10"/>
        <v>13</v>
      </c>
      <c r="AC58" s="11" t="str">
        <f t="shared" si="11"/>
        <v>DICIEMBRE</v>
      </c>
      <c r="AD58" s="11">
        <f t="shared" si="12"/>
        <v>2020</v>
      </c>
      <c r="AE58" s="13"/>
      <c r="AF58" s="11">
        <f t="shared" si="13"/>
        <v>19</v>
      </c>
      <c r="AG58" s="11" t="str">
        <f t="shared" si="14"/>
        <v>DICIEMBRE</v>
      </c>
      <c r="AH58" s="11">
        <f t="shared" si="15"/>
        <v>2020</v>
      </c>
      <c r="AM58" s="2" t="s">
        <v>143</v>
      </c>
      <c r="AO58" s="44" t="s">
        <v>488</v>
      </c>
      <c r="AP58" s="44"/>
      <c r="AQ58" s="52" t="s">
        <v>311</v>
      </c>
      <c r="AR58" s="53" t="s">
        <v>250</v>
      </c>
      <c r="AS58" s="46" t="s">
        <v>242</v>
      </c>
    </row>
    <row r="59" spans="20:45" ht="12.75">
      <c r="T59" s="11" t="s">
        <v>68</v>
      </c>
      <c r="X59" s="11">
        <v>52</v>
      </c>
      <c r="Y59" s="12">
        <f t="shared" si="7"/>
        <v>44185</v>
      </c>
      <c r="Z59" s="12">
        <f t="shared" si="8"/>
        <v>44191</v>
      </c>
      <c r="AA59" s="11" t="str">
        <f t="shared" si="9"/>
        <v>DEL 20 AL 26 DE DICIEMBRE DE 2020</v>
      </c>
      <c r="AB59" s="11">
        <f t="shared" si="10"/>
        <v>20</v>
      </c>
      <c r="AC59" s="11" t="str">
        <f t="shared" si="11"/>
        <v>DICIEMBRE</v>
      </c>
      <c r="AD59" s="11">
        <f t="shared" si="12"/>
        <v>2020</v>
      </c>
      <c r="AE59" s="13"/>
      <c r="AF59" s="11">
        <f t="shared" si="13"/>
        <v>26</v>
      </c>
      <c r="AG59" s="11" t="str">
        <f t="shared" si="14"/>
        <v>DICIEMBRE</v>
      </c>
      <c r="AH59" s="11">
        <f t="shared" si="15"/>
        <v>2020</v>
      </c>
      <c r="AM59" s="2" t="s">
        <v>144</v>
      </c>
      <c r="AO59" s="44" t="s">
        <v>532</v>
      </c>
      <c r="AP59" s="44"/>
      <c r="AQ59" s="43" t="s">
        <v>312</v>
      </c>
      <c r="AR59" s="44" t="s">
        <v>224</v>
      </c>
      <c r="AS59" s="46" t="s">
        <v>255</v>
      </c>
    </row>
    <row r="60" spans="20:45" ht="12.75">
      <c r="T60" s="11" t="s">
        <v>69</v>
      </c>
      <c r="X60" s="11">
        <v>53</v>
      </c>
      <c r="Y60" s="12">
        <f t="shared" si="7"/>
        <v>44192</v>
      </c>
      <c r="Z60" s="12">
        <f>Y60+4</f>
        <v>44196</v>
      </c>
      <c r="AA60" s="11" t="str">
        <f t="shared" si="9"/>
        <v>DEL 27 AL 31 DE DICIEMBRE DE 2020</v>
      </c>
      <c r="AB60" s="11">
        <f t="shared" si="10"/>
        <v>27</v>
      </c>
      <c r="AC60" s="11" t="str">
        <f t="shared" si="11"/>
        <v>DICIEMBRE</v>
      </c>
      <c r="AD60" s="11">
        <f t="shared" si="12"/>
        <v>2020</v>
      </c>
      <c r="AE60" s="13"/>
      <c r="AF60" s="11">
        <f t="shared" si="13"/>
        <v>31</v>
      </c>
      <c r="AG60" s="11" t="str">
        <f t="shared" si="14"/>
        <v>DICIEMBRE</v>
      </c>
      <c r="AH60" s="11">
        <f t="shared" si="15"/>
        <v>2020</v>
      </c>
      <c r="AM60" s="2" t="s">
        <v>145</v>
      </c>
      <c r="AO60" s="44" t="s">
        <v>313</v>
      </c>
      <c r="AP60" s="44"/>
      <c r="AQ60" s="43" t="s">
        <v>314</v>
      </c>
      <c r="AR60" s="50" t="s">
        <v>631</v>
      </c>
      <c r="AS60" s="46" t="s">
        <v>255</v>
      </c>
    </row>
    <row r="61" spans="20:45" ht="12.75">
      <c r="T61" s="11" t="s">
        <v>70</v>
      </c>
      <c r="X61" s="61"/>
      <c r="Y61" s="62"/>
      <c r="Z61" s="62"/>
      <c r="AA61" s="61"/>
      <c r="AB61" s="61"/>
      <c r="AC61" s="61"/>
      <c r="AD61" s="61"/>
      <c r="AE61" s="63"/>
      <c r="AF61" s="61"/>
      <c r="AG61" s="61"/>
      <c r="AH61" s="61"/>
      <c r="AM61" s="2" t="s">
        <v>146</v>
      </c>
      <c r="AO61" s="44" t="s">
        <v>533</v>
      </c>
      <c r="AP61" s="44"/>
      <c r="AQ61" s="43" t="s">
        <v>315</v>
      </c>
      <c r="AR61" s="44" t="s">
        <v>269</v>
      </c>
      <c r="AS61" s="46" t="s">
        <v>255</v>
      </c>
    </row>
    <row r="62" spans="20:45" ht="12.75">
      <c r="T62" s="11" t="s">
        <v>71</v>
      </c>
      <c r="Y62" s="27"/>
      <c r="Z62" s="27"/>
      <c r="AM62" s="2" t="s">
        <v>147</v>
      </c>
      <c r="AO62" s="43" t="s">
        <v>489</v>
      </c>
      <c r="AP62" s="44"/>
      <c r="AQ62" s="43" t="s">
        <v>316</v>
      </c>
      <c r="AR62" s="44" t="s">
        <v>250</v>
      </c>
      <c r="AS62" s="46" t="s">
        <v>253</v>
      </c>
    </row>
    <row r="63" spans="20:45" ht="12.75">
      <c r="T63" s="11" t="s">
        <v>72</v>
      </c>
      <c r="Y63" s="27"/>
      <c r="Z63" s="27"/>
      <c r="AM63" s="2" t="s">
        <v>148</v>
      </c>
      <c r="AO63" s="44" t="s">
        <v>317</v>
      </c>
      <c r="AP63" s="44"/>
      <c r="AQ63" s="43" t="s">
        <v>318</v>
      </c>
      <c r="AR63" s="44" t="s">
        <v>224</v>
      </c>
      <c r="AS63" s="46" t="s">
        <v>253</v>
      </c>
    </row>
    <row r="64" spans="20:45" ht="12.75">
      <c r="T64" s="11" t="s">
        <v>73</v>
      </c>
      <c r="Y64" s="27"/>
      <c r="Z64" s="27"/>
      <c r="AM64" s="2" t="s">
        <v>149</v>
      </c>
      <c r="AO64" s="44" t="s">
        <v>534</v>
      </c>
      <c r="AP64" s="44"/>
      <c r="AQ64" s="43" t="s">
        <v>319</v>
      </c>
      <c r="AR64" s="44" t="s">
        <v>223</v>
      </c>
      <c r="AS64" s="46" t="s">
        <v>242</v>
      </c>
    </row>
    <row r="65" spans="20:45" ht="12.75">
      <c r="T65" s="11" t="s">
        <v>74</v>
      </c>
      <c r="Y65" s="27"/>
      <c r="Z65" s="27"/>
      <c r="AM65" s="2" t="s">
        <v>150</v>
      </c>
      <c r="AO65" s="44" t="s">
        <v>535</v>
      </c>
      <c r="AP65" s="44"/>
      <c r="AQ65" s="43" t="s">
        <v>320</v>
      </c>
      <c r="AR65" s="44" t="s">
        <v>277</v>
      </c>
      <c r="AS65" s="49" t="s">
        <v>259</v>
      </c>
    </row>
    <row r="66" spans="20:45" ht="12.75">
      <c r="T66" s="11" t="s">
        <v>75</v>
      </c>
      <c r="Y66" s="27"/>
      <c r="Z66" s="27"/>
      <c r="AM66" s="2" t="s">
        <v>151</v>
      </c>
      <c r="AO66" s="44" t="s">
        <v>536</v>
      </c>
      <c r="AP66" s="44"/>
      <c r="AQ66" s="43" t="s">
        <v>321</v>
      </c>
      <c r="AR66" s="44" t="s">
        <v>224</v>
      </c>
      <c r="AS66" s="46" t="s">
        <v>234</v>
      </c>
    </row>
    <row r="67" spans="20:45" ht="12.75">
      <c r="T67" s="11" t="s">
        <v>222</v>
      </c>
      <c r="Y67" s="27"/>
      <c r="Z67" s="27"/>
      <c r="AM67" s="2" t="s">
        <v>152</v>
      </c>
      <c r="AO67" s="44" t="s">
        <v>537</v>
      </c>
      <c r="AP67" s="44"/>
      <c r="AQ67" s="43" t="s">
        <v>322</v>
      </c>
      <c r="AR67" s="44" t="s">
        <v>323</v>
      </c>
      <c r="AS67" s="46" t="s">
        <v>255</v>
      </c>
    </row>
    <row r="68" spans="20:45" ht="12.75">
      <c r="T68" s="11" t="s">
        <v>223</v>
      </c>
      <c r="Y68" s="27"/>
      <c r="Z68" s="27"/>
      <c r="AM68" s="2" t="s">
        <v>153</v>
      </c>
      <c r="AO68" s="44" t="s">
        <v>538</v>
      </c>
      <c r="AP68" s="44"/>
      <c r="AQ68" s="43" t="s">
        <v>324</v>
      </c>
      <c r="AR68" s="44" t="s">
        <v>244</v>
      </c>
      <c r="AS68" s="46" t="s">
        <v>242</v>
      </c>
    </row>
    <row r="69" spans="20:45" ht="12.75">
      <c r="T69" s="11" t="s">
        <v>224</v>
      </c>
      <c r="Y69" s="27"/>
      <c r="Z69" s="27"/>
      <c r="AM69" s="2" t="s">
        <v>154</v>
      </c>
      <c r="AO69" s="44" t="s">
        <v>325</v>
      </c>
      <c r="AP69" s="44"/>
      <c r="AQ69" s="43" t="s">
        <v>326</v>
      </c>
      <c r="AR69" s="44" t="s">
        <v>633</v>
      </c>
      <c r="AS69" s="46" t="s">
        <v>255</v>
      </c>
    </row>
    <row r="70" spans="20:45" ht="12.75">
      <c r="T70" s="11" t="s">
        <v>225</v>
      </c>
      <c r="Y70" s="27"/>
      <c r="Z70" s="27"/>
      <c r="AM70" s="2" t="s">
        <v>155</v>
      </c>
      <c r="AO70" s="47" t="s">
        <v>490</v>
      </c>
      <c r="AP70" s="44"/>
      <c r="AQ70" s="48" t="s">
        <v>327</v>
      </c>
      <c r="AR70" s="54" t="s">
        <v>250</v>
      </c>
      <c r="AS70" s="46" t="s">
        <v>253</v>
      </c>
    </row>
    <row r="71" spans="25:45" ht="12.75">
      <c r="Y71" s="27"/>
      <c r="Z71" s="27"/>
      <c r="AM71" s="2" t="s">
        <v>156</v>
      </c>
      <c r="AO71" s="44" t="s">
        <v>539</v>
      </c>
      <c r="AP71" s="44"/>
      <c r="AQ71" s="43" t="s">
        <v>328</v>
      </c>
      <c r="AR71" s="44" t="s">
        <v>277</v>
      </c>
      <c r="AS71" s="46" t="s">
        <v>253</v>
      </c>
    </row>
    <row r="72" spans="25:45" ht="12.75">
      <c r="Y72" s="27"/>
      <c r="Z72" s="27"/>
      <c r="AM72" s="2" t="s">
        <v>157</v>
      </c>
      <c r="AO72" s="54" t="s">
        <v>329</v>
      </c>
      <c r="AP72" s="44"/>
      <c r="AQ72" s="55" t="s">
        <v>330</v>
      </c>
      <c r="AR72" s="54" t="s">
        <v>250</v>
      </c>
      <c r="AS72" s="46" t="s">
        <v>242</v>
      </c>
    </row>
    <row r="73" spans="25:45" ht="12.75">
      <c r="Y73" s="27"/>
      <c r="Z73" s="27"/>
      <c r="AM73" s="2" t="s">
        <v>158</v>
      </c>
      <c r="AO73" s="44" t="s">
        <v>540</v>
      </c>
      <c r="AP73" s="44"/>
      <c r="AQ73" s="43" t="s">
        <v>331</v>
      </c>
      <c r="AR73" s="44" t="s">
        <v>266</v>
      </c>
      <c r="AS73" s="45" t="s">
        <v>231</v>
      </c>
    </row>
    <row r="74" spans="25:45" ht="12.75">
      <c r="Y74" s="27"/>
      <c r="Z74" s="27"/>
      <c r="AM74" s="2" t="s">
        <v>159</v>
      </c>
      <c r="AO74" s="44" t="s">
        <v>541</v>
      </c>
      <c r="AP74" s="44"/>
      <c r="AQ74" s="43" t="s">
        <v>332</v>
      </c>
      <c r="AR74" s="44" t="s">
        <v>277</v>
      </c>
      <c r="AS74" s="46" t="s">
        <v>253</v>
      </c>
    </row>
    <row r="75" spans="25:45" ht="12.75">
      <c r="Y75" s="27"/>
      <c r="Z75" s="27"/>
      <c r="AM75" s="2" t="s">
        <v>160</v>
      </c>
      <c r="AO75" s="44" t="s">
        <v>542</v>
      </c>
      <c r="AP75" s="44"/>
      <c r="AQ75" s="43" t="s">
        <v>333</v>
      </c>
      <c r="AR75" s="44" t="s">
        <v>240</v>
      </c>
      <c r="AS75" s="46" t="s">
        <v>253</v>
      </c>
    </row>
    <row r="76" spans="25:45" ht="12.75">
      <c r="Y76" s="27"/>
      <c r="Z76" s="27"/>
      <c r="AM76" s="2" t="s">
        <v>161</v>
      </c>
      <c r="AO76" s="44" t="s">
        <v>543</v>
      </c>
      <c r="AP76" s="44"/>
      <c r="AQ76" s="43" t="s">
        <v>334</v>
      </c>
      <c r="AR76" s="44" t="s">
        <v>224</v>
      </c>
      <c r="AS76" s="46" t="s">
        <v>255</v>
      </c>
    </row>
    <row r="77" spans="25:45" ht="12.75">
      <c r="Y77" s="27"/>
      <c r="Z77" s="27"/>
      <c r="AM77" s="2" t="s">
        <v>162</v>
      </c>
      <c r="AO77" s="44" t="s">
        <v>544</v>
      </c>
      <c r="AP77" s="44"/>
      <c r="AQ77" s="43" t="s">
        <v>335</v>
      </c>
      <c r="AR77" s="44" t="s">
        <v>336</v>
      </c>
      <c r="AS77" s="46" t="s">
        <v>242</v>
      </c>
    </row>
    <row r="78" spans="25:45" ht="12.75">
      <c r="Y78" s="27"/>
      <c r="Z78" s="27"/>
      <c r="AM78" s="2" t="s">
        <v>163</v>
      </c>
      <c r="AO78" s="44" t="s">
        <v>545</v>
      </c>
      <c r="AP78" s="44"/>
      <c r="AQ78" s="43" t="s">
        <v>337</v>
      </c>
      <c r="AR78" s="44" t="s">
        <v>244</v>
      </c>
      <c r="AS78" s="46" t="s">
        <v>255</v>
      </c>
    </row>
    <row r="79" spans="25:45" ht="12.75">
      <c r="Y79" s="27"/>
      <c r="Z79" s="27"/>
      <c r="AM79" s="2" t="s">
        <v>164</v>
      </c>
      <c r="AO79" s="44" t="s">
        <v>546</v>
      </c>
      <c r="AP79" s="44"/>
      <c r="AQ79" s="43" t="s">
        <v>338</v>
      </c>
      <c r="AR79" s="44" t="s">
        <v>224</v>
      </c>
      <c r="AS79" s="46" t="s">
        <v>242</v>
      </c>
    </row>
    <row r="80" spans="25:45" ht="12.75">
      <c r="Y80" s="27"/>
      <c r="Z80" s="27"/>
      <c r="AM80" s="2" t="s">
        <v>165</v>
      </c>
      <c r="AO80" s="44" t="s">
        <v>547</v>
      </c>
      <c r="AP80" s="44"/>
      <c r="AQ80" s="43" t="s">
        <v>339</v>
      </c>
      <c r="AR80" s="44" t="s">
        <v>340</v>
      </c>
      <c r="AS80" s="46" t="s">
        <v>234</v>
      </c>
    </row>
    <row r="81" spans="25:45" ht="12.75">
      <c r="Y81" s="27"/>
      <c r="Z81" s="27"/>
      <c r="AM81" s="2" t="s">
        <v>166</v>
      </c>
      <c r="AO81" s="44" t="s">
        <v>548</v>
      </c>
      <c r="AP81" s="44"/>
      <c r="AQ81" s="43" t="s">
        <v>341</v>
      </c>
      <c r="AR81" s="44" t="s">
        <v>277</v>
      </c>
      <c r="AS81" s="46" t="s">
        <v>234</v>
      </c>
    </row>
    <row r="82" spans="25:45" ht="12.75">
      <c r="Y82" s="27"/>
      <c r="Z82" s="27"/>
      <c r="AM82" s="2" t="s">
        <v>167</v>
      </c>
      <c r="AO82" s="44" t="s">
        <v>549</v>
      </c>
      <c r="AP82" s="44"/>
      <c r="AQ82" s="43" t="s">
        <v>342</v>
      </c>
      <c r="AR82" s="44" t="s">
        <v>343</v>
      </c>
      <c r="AS82" s="49" t="s">
        <v>259</v>
      </c>
    </row>
    <row r="83" spans="25:45" ht="12.75">
      <c r="Y83" s="27"/>
      <c r="Z83" s="27"/>
      <c r="AM83" s="2" t="s">
        <v>168</v>
      </c>
      <c r="AO83" s="44" t="s">
        <v>550</v>
      </c>
      <c r="AP83" s="44"/>
      <c r="AQ83" s="43" t="s">
        <v>344</v>
      </c>
      <c r="AR83" s="53" t="s">
        <v>222</v>
      </c>
      <c r="AS83" s="46" t="s">
        <v>253</v>
      </c>
    </row>
    <row r="84" spans="25:45" ht="12.75">
      <c r="Y84" s="27"/>
      <c r="Z84" s="27"/>
      <c r="AM84" s="2" t="s">
        <v>169</v>
      </c>
      <c r="AO84" s="44" t="s">
        <v>551</v>
      </c>
      <c r="AP84" s="44"/>
      <c r="AQ84" s="43" t="s">
        <v>345</v>
      </c>
      <c r="AR84" s="44" t="s">
        <v>346</v>
      </c>
      <c r="AS84" s="46" t="s">
        <v>234</v>
      </c>
    </row>
    <row r="85" spans="25:45" ht="12.75">
      <c r="Y85" s="27"/>
      <c r="Z85" s="27"/>
      <c r="AM85" s="2" t="s">
        <v>170</v>
      </c>
      <c r="AO85" s="44" t="s">
        <v>552</v>
      </c>
      <c r="AP85" s="44"/>
      <c r="AQ85" s="43" t="s">
        <v>347</v>
      </c>
      <c r="AR85" s="44" t="s">
        <v>224</v>
      </c>
      <c r="AS85" s="49" t="s">
        <v>259</v>
      </c>
    </row>
    <row r="86" spans="25:45" ht="12.75">
      <c r="Y86" s="27"/>
      <c r="Z86" s="27"/>
      <c r="AM86" s="2" t="s">
        <v>171</v>
      </c>
      <c r="AO86" s="44" t="s">
        <v>553</v>
      </c>
      <c r="AP86" s="44"/>
      <c r="AQ86" s="43" t="s">
        <v>348</v>
      </c>
      <c r="AR86" s="44" t="s">
        <v>224</v>
      </c>
      <c r="AS86" s="46" t="s">
        <v>253</v>
      </c>
    </row>
    <row r="87" spans="25:45" ht="12.75">
      <c r="Y87" s="27"/>
      <c r="Z87" s="27"/>
      <c r="AM87" s="2" t="s">
        <v>172</v>
      </c>
      <c r="AO87" s="44" t="s">
        <v>554</v>
      </c>
      <c r="AP87" s="44"/>
      <c r="AQ87" s="43" t="s">
        <v>349</v>
      </c>
      <c r="AR87" s="44" t="s">
        <v>244</v>
      </c>
      <c r="AS87" s="46" t="s">
        <v>253</v>
      </c>
    </row>
    <row r="88" spans="25:45" ht="12.75">
      <c r="Y88" s="27"/>
      <c r="Z88" s="27"/>
      <c r="AM88" s="2" t="s">
        <v>173</v>
      </c>
      <c r="AO88" s="44" t="s">
        <v>555</v>
      </c>
      <c r="AP88" s="44"/>
      <c r="AQ88" s="43" t="s">
        <v>350</v>
      </c>
      <c r="AR88" s="44" t="s">
        <v>224</v>
      </c>
      <c r="AS88" s="49" t="s">
        <v>259</v>
      </c>
    </row>
    <row r="89" spans="25:45" ht="12.75">
      <c r="Y89" s="27"/>
      <c r="Z89" s="27"/>
      <c r="AM89" s="2" t="s">
        <v>174</v>
      </c>
      <c r="AO89" s="44" t="s">
        <v>556</v>
      </c>
      <c r="AP89" s="44"/>
      <c r="AQ89" s="43" t="s">
        <v>351</v>
      </c>
      <c r="AR89" s="44" t="s">
        <v>269</v>
      </c>
      <c r="AS89" s="46" t="s">
        <v>242</v>
      </c>
    </row>
    <row r="90" spans="25:45" ht="12.75">
      <c r="Y90" s="27"/>
      <c r="Z90" s="27"/>
      <c r="AM90" s="2" t="s">
        <v>175</v>
      </c>
      <c r="AO90" s="44" t="s">
        <v>352</v>
      </c>
      <c r="AP90" s="44"/>
      <c r="AQ90" s="43" t="s">
        <v>353</v>
      </c>
      <c r="AR90" s="44" t="s">
        <v>250</v>
      </c>
      <c r="AS90" s="49" t="s">
        <v>259</v>
      </c>
    </row>
    <row r="91" spans="25:45" ht="12.75">
      <c r="Y91" s="27"/>
      <c r="Z91" s="27"/>
      <c r="AM91" s="2" t="s">
        <v>176</v>
      </c>
      <c r="AO91" s="44" t="s">
        <v>557</v>
      </c>
      <c r="AP91" s="44"/>
      <c r="AQ91" s="43" t="s">
        <v>354</v>
      </c>
      <c r="AR91" s="44" t="s">
        <v>224</v>
      </c>
      <c r="AS91" s="46" t="s">
        <v>253</v>
      </c>
    </row>
    <row r="92" spans="25:45" ht="12.75">
      <c r="Y92" s="27"/>
      <c r="Z92" s="27"/>
      <c r="AM92" s="2" t="s">
        <v>177</v>
      </c>
      <c r="AO92" s="44" t="s">
        <v>355</v>
      </c>
      <c r="AP92" s="44"/>
      <c r="AQ92" s="43" t="s">
        <v>356</v>
      </c>
      <c r="AR92" s="44" t="s">
        <v>222</v>
      </c>
      <c r="AS92" s="46" t="s">
        <v>255</v>
      </c>
    </row>
    <row r="93" spans="25:45" ht="12.75">
      <c r="Y93" s="27"/>
      <c r="Z93" s="27"/>
      <c r="AM93" s="2" t="s">
        <v>178</v>
      </c>
      <c r="AO93" s="44" t="s">
        <v>558</v>
      </c>
      <c r="AP93" s="44"/>
      <c r="AQ93" s="43" t="s">
        <v>357</v>
      </c>
      <c r="AR93" s="44" t="s">
        <v>224</v>
      </c>
      <c r="AS93" s="46" t="s">
        <v>255</v>
      </c>
    </row>
    <row r="94" spans="25:45" ht="12.75">
      <c r="Y94" s="27"/>
      <c r="Z94" s="27"/>
      <c r="AM94" s="2" t="s">
        <v>179</v>
      </c>
      <c r="AO94" s="44" t="s">
        <v>559</v>
      </c>
      <c r="AP94" s="44"/>
      <c r="AQ94" s="43" t="s">
        <v>358</v>
      </c>
      <c r="AR94" s="44" t="s">
        <v>277</v>
      </c>
      <c r="AS94" s="45" t="s">
        <v>231</v>
      </c>
    </row>
    <row r="95" spans="25:45" ht="12.75">
      <c r="Y95" s="27"/>
      <c r="Z95" s="27"/>
      <c r="AM95" s="2" t="s">
        <v>180</v>
      </c>
      <c r="AO95" s="44" t="s">
        <v>560</v>
      </c>
      <c r="AP95" s="44"/>
      <c r="AQ95" s="43" t="s">
        <v>359</v>
      </c>
      <c r="AR95" s="50" t="s">
        <v>360</v>
      </c>
      <c r="AS95" s="51" t="s">
        <v>263</v>
      </c>
    </row>
    <row r="96" spans="25:45" ht="12.75">
      <c r="Y96" s="27"/>
      <c r="Z96" s="27"/>
      <c r="AM96" s="2" t="s">
        <v>181</v>
      </c>
      <c r="AO96" s="44" t="s">
        <v>561</v>
      </c>
      <c r="AP96" s="44"/>
      <c r="AQ96" s="43" t="s">
        <v>361</v>
      </c>
      <c r="AR96" s="44" t="s">
        <v>224</v>
      </c>
      <c r="AS96" s="46" t="s">
        <v>255</v>
      </c>
    </row>
    <row r="97" spans="25:45" ht="12.75">
      <c r="Y97" s="27"/>
      <c r="Z97" s="27"/>
      <c r="AM97" s="2" t="s">
        <v>182</v>
      </c>
      <c r="AO97" s="44" t="s">
        <v>562</v>
      </c>
      <c r="AP97" s="44"/>
      <c r="AQ97" s="43" t="s">
        <v>362</v>
      </c>
      <c r="AR97" s="44" t="s">
        <v>224</v>
      </c>
      <c r="AS97" s="46" t="s">
        <v>238</v>
      </c>
    </row>
    <row r="98" spans="25:45" ht="12.75">
      <c r="Y98" s="27"/>
      <c r="Z98" s="27"/>
      <c r="AM98" s="2" t="s">
        <v>183</v>
      </c>
      <c r="AO98" s="11" t="s">
        <v>638</v>
      </c>
      <c r="AP98" s="11"/>
      <c r="AQ98" s="11" t="s">
        <v>639</v>
      </c>
      <c r="AR98" s="44" t="s">
        <v>224</v>
      </c>
      <c r="AS98" s="45" t="s">
        <v>231</v>
      </c>
    </row>
    <row r="99" spans="25:45" ht="12.75">
      <c r="Y99" s="27"/>
      <c r="Z99" s="27"/>
      <c r="AM99" s="2" t="s">
        <v>184</v>
      </c>
      <c r="AO99" s="44" t="s">
        <v>363</v>
      </c>
      <c r="AP99" s="44"/>
      <c r="AQ99" s="43" t="s">
        <v>364</v>
      </c>
      <c r="AR99" s="44" t="s">
        <v>365</v>
      </c>
      <c r="AS99" s="46" t="s">
        <v>234</v>
      </c>
    </row>
    <row r="100" spans="25:45" ht="12.75">
      <c r="Y100" s="27"/>
      <c r="Z100" s="27"/>
      <c r="AM100" s="2" t="s">
        <v>185</v>
      </c>
      <c r="AO100" s="44" t="s">
        <v>563</v>
      </c>
      <c r="AP100" s="44"/>
      <c r="AQ100" s="43" t="s">
        <v>366</v>
      </c>
      <c r="AR100" s="44" t="s">
        <v>283</v>
      </c>
      <c r="AS100" s="45" t="s">
        <v>231</v>
      </c>
    </row>
    <row r="101" spans="25:45" ht="12.75">
      <c r="Y101" s="27"/>
      <c r="Z101" s="27"/>
      <c r="AM101" s="2" t="s">
        <v>186</v>
      </c>
      <c r="AO101" s="44" t="s">
        <v>564</v>
      </c>
      <c r="AP101" s="44"/>
      <c r="AQ101" s="43" t="s">
        <v>367</v>
      </c>
      <c r="AR101" s="44" t="s">
        <v>258</v>
      </c>
      <c r="AS101" s="45" t="s">
        <v>231</v>
      </c>
    </row>
    <row r="102" spans="25:45" ht="12.75">
      <c r="Y102" s="27"/>
      <c r="Z102" s="27"/>
      <c r="AM102" s="2" t="s">
        <v>187</v>
      </c>
      <c r="AO102" s="44" t="s">
        <v>565</v>
      </c>
      <c r="AP102" s="44"/>
      <c r="AQ102" s="43" t="s">
        <v>368</v>
      </c>
      <c r="AR102" s="44" t="s">
        <v>224</v>
      </c>
      <c r="AS102" s="46" t="s">
        <v>253</v>
      </c>
    </row>
    <row r="103" spans="25:45" ht="12.75">
      <c r="Y103" s="27"/>
      <c r="Z103" s="27"/>
      <c r="AM103" s="2" t="s">
        <v>188</v>
      </c>
      <c r="AO103" s="47" t="s">
        <v>566</v>
      </c>
      <c r="AP103" s="44"/>
      <c r="AQ103" s="48" t="s">
        <v>369</v>
      </c>
      <c r="AR103" s="47" t="s">
        <v>336</v>
      </c>
      <c r="AS103" s="49" t="s">
        <v>259</v>
      </c>
    </row>
    <row r="104" spans="25:45" ht="12.75">
      <c r="Y104" s="27"/>
      <c r="Z104" s="27"/>
      <c r="AM104" s="2" t="s">
        <v>189</v>
      </c>
      <c r="AO104" s="44" t="s">
        <v>370</v>
      </c>
      <c r="AP104" s="44"/>
      <c r="AQ104" s="43" t="s">
        <v>371</v>
      </c>
      <c r="AR104" s="44" t="s">
        <v>634</v>
      </c>
      <c r="AS104" s="46" t="s">
        <v>242</v>
      </c>
    </row>
    <row r="105" spans="25:45" ht="12.75">
      <c r="Y105" s="27"/>
      <c r="Z105" s="27"/>
      <c r="AM105" s="2" t="s">
        <v>190</v>
      </c>
      <c r="AO105" s="44" t="s">
        <v>567</v>
      </c>
      <c r="AP105" s="44"/>
      <c r="AQ105" s="43" t="s">
        <v>372</v>
      </c>
      <c r="AR105" s="44" t="s">
        <v>277</v>
      </c>
      <c r="AS105" s="49" t="s">
        <v>259</v>
      </c>
    </row>
    <row r="106" spans="25:45" ht="12.75">
      <c r="Y106" s="27"/>
      <c r="Z106" s="27"/>
      <c r="AM106" s="2" t="s">
        <v>191</v>
      </c>
      <c r="AO106" s="44" t="s">
        <v>373</v>
      </c>
      <c r="AP106" s="44"/>
      <c r="AQ106" s="43" t="s">
        <v>374</v>
      </c>
      <c r="AR106" s="44" t="s">
        <v>250</v>
      </c>
      <c r="AS106" s="46" t="s">
        <v>242</v>
      </c>
    </row>
    <row r="107" spans="25:45" ht="12.75">
      <c r="Y107" s="27"/>
      <c r="Z107" s="27"/>
      <c r="AM107" s="2" t="s">
        <v>192</v>
      </c>
      <c r="AO107" s="43" t="s">
        <v>375</v>
      </c>
      <c r="AP107" s="44"/>
      <c r="AQ107" s="52" t="s">
        <v>376</v>
      </c>
      <c r="AR107" s="50" t="s">
        <v>635</v>
      </c>
      <c r="AS107" s="51" t="s">
        <v>263</v>
      </c>
    </row>
    <row r="108" spans="25:45" ht="12.75">
      <c r="Y108" s="27"/>
      <c r="Z108" s="27"/>
      <c r="AM108" s="2" t="s">
        <v>193</v>
      </c>
      <c r="AO108" s="44" t="s">
        <v>568</v>
      </c>
      <c r="AP108" s="44"/>
      <c r="AQ108" s="43" t="s">
        <v>377</v>
      </c>
      <c r="AR108" s="44" t="s">
        <v>244</v>
      </c>
      <c r="AS108" s="46" t="s">
        <v>255</v>
      </c>
    </row>
    <row r="109" spans="25:45" ht="12.75">
      <c r="Y109" s="27"/>
      <c r="Z109" s="27"/>
      <c r="AM109" s="2" t="s">
        <v>194</v>
      </c>
      <c r="AO109" s="44" t="s">
        <v>569</v>
      </c>
      <c r="AP109" s="44"/>
      <c r="AQ109" s="43" t="s">
        <v>378</v>
      </c>
      <c r="AR109" s="44" t="s">
        <v>225</v>
      </c>
      <c r="AS109" s="46" t="s">
        <v>255</v>
      </c>
    </row>
    <row r="110" spans="25:45" ht="12.75">
      <c r="Y110" s="27"/>
      <c r="Z110" s="27"/>
      <c r="AM110" s="2" t="s">
        <v>195</v>
      </c>
      <c r="AO110" s="44" t="s">
        <v>570</v>
      </c>
      <c r="AP110" s="44"/>
      <c r="AQ110" s="43" t="s">
        <v>379</v>
      </c>
      <c r="AR110" s="44" t="s">
        <v>224</v>
      </c>
      <c r="AS110" s="46" t="s">
        <v>242</v>
      </c>
    </row>
    <row r="111" spans="25:45" ht="12.75">
      <c r="Y111" s="27"/>
      <c r="Z111" s="27"/>
      <c r="AM111" s="2" t="s">
        <v>196</v>
      </c>
      <c r="AO111" s="44" t="s">
        <v>571</v>
      </c>
      <c r="AP111" s="44"/>
      <c r="AQ111" s="43" t="s">
        <v>380</v>
      </c>
      <c r="AR111" s="44" t="s">
        <v>223</v>
      </c>
      <c r="AS111" s="46" t="s">
        <v>238</v>
      </c>
    </row>
    <row r="112" spans="25:45" ht="12.75">
      <c r="Y112" s="27"/>
      <c r="Z112" s="27"/>
      <c r="AM112" s="2" t="s">
        <v>197</v>
      </c>
      <c r="AO112" s="44" t="s">
        <v>572</v>
      </c>
      <c r="AP112" s="44"/>
      <c r="AQ112" s="43" t="s">
        <v>381</v>
      </c>
      <c r="AR112" s="44" t="s">
        <v>283</v>
      </c>
      <c r="AS112" s="46" t="s">
        <v>238</v>
      </c>
    </row>
    <row r="113" spans="25:45" ht="12.75">
      <c r="Y113" s="27"/>
      <c r="Z113" s="27"/>
      <c r="AM113" s="2" t="s">
        <v>198</v>
      </c>
      <c r="AO113" s="44" t="s">
        <v>573</v>
      </c>
      <c r="AP113" s="44"/>
      <c r="AQ113" s="43" t="s">
        <v>382</v>
      </c>
      <c r="AR113" s="44" t="s">
        <v>222</v>
      </c>
      <c r="AS113" s="49" t="s">
        <v>259</v>
      </c>
    </row>
    <row r="114" spans="25:45" ht="12.75">
      <c r="Y114" s="27"/>
      <c r="Z114" s="27"/>
      <c r="AM114" s="2" t="s">
        <v>199</v>
      </c>
      <c r="AO114" s="44" t="s">
        <v>574</v>
      </c>
      <c r="AP114" s="44"/>
      <c r="AQ114" s="43" t="s">
        <v>383</v>
      </c>
      <c r="AR114" s="44" t="s">
        <v>277</v>
      </c>
      <c r="AS114" s="45" t="s">
        <v>231</v>
      </c>
    </row>
    <row r="115" spans="25:45" ht="12.75">
      <c r="Y115" s="27"/>
      <c r="Z115" s="27"/>
      <c r="AM115" s="2" t="s">
        <v>200</v>
      </c>
      <c r="AO115" s="44" t="s">
        <v>575</v>
      </c>
      <c r="AP115" s="44"/>
      <c r="AQ115" s="43" t="s">
        <v>384</v>
      </c>
      <c r="AR115" s="44" t="s">
        <v>224</v>
      </c>
      <c r="AS115" s="46" t="s">
        <v>238</v>
      </c>
    </row>
    <row r="116" spans="25:45" ht="12.75">
      <c r="Y116" s="27"/>
      <c r="Z116" s="27"/>
      <c r="AM116" s="2" t="s">
        <v>201</v>
      </c>
      <c r="AO116" s="44" t="s">
        <v>576</v>
      </c>
      <c r="AP116" s="44"/>
      <c r="AQ116" s="43" t="s">
        <v>385</v>
      </c>
      <c r="AR116" s="44" t="s">
        <v>236</v>
      </c>
      <c r="AS116" s="46" t="s">
        <v>238</v>
      </c>
    </row>
    <row r="117" spans="25:45" ht="12.75">
      <c r="Y117" s="27"/>
      <c r="Z117" s="27"/>
      <c r="AM117" s="2" t="s">
        <v>202</v>
      </c>
      <c r="AO117" s="53" t="s">
        <v>386</v>
      </c>
      <c r="AP117" s="44"/>
      <c r="AQ117" s="52" t="s">
        <v>387</v>
      </c>
      <c r="AR117" s="53" t="s">
        <v>289</v>
      </c>
      <c r="AS117" s="45" t="s">
        <v>231</v>
      </c>
    </row>
    <row r="118" spans="25:45" ht="12.75">
      <c r="Y118" s="27"/>
      <c r="Z118" s="27"/>
      <c r="AM118" s="2" t="s">
        <v>203</v>
      </c>
      <c r="AO118" s="44" t="s">
        <v>577</v>
      </c>
      <c r="AP118" s="44"/>
      <c r="AQ118" s="43" t="s">
        <v>388</v>
      </c>
      <c r="AR118" s="44" t="s">
        <v>222</v>
      </c>
      <c r="AS118" s="46" t="s">
        <v>253</v>
      </c>
    </row>
    <row r="119" spans="25:45" ht="12.75">
      <c r="Y119" s="27"/>
      <c r="Z119" s="27"/>
      <c r="AM119" s="2" t="s">
        <v>204</v>
      </c>
      <c r="AO119" s="44" t="s">
        <v>389</v>
      </c>
      <c r="AP119" s="44"/>
      <c r="AQ119" s="43" t="s">
        <v>390</v>
      </c>
      <c r="AR119" s="44" t="s">
        <v>222</v>
      </c>
      <c r="AS119" s="46" t="s">
        <v>253</v>
      </c>
    </row>
    <row r="120" spans="25:45" ht="12.75">
      <c r="Y120" s="27"/>
      <c r="Z120" s="27"/>
      <c r="AM120" s="2" t="s">
        <v>205</v>
      </c>
      <c r="AO120" s="44" t="s">
        <v>578</v>
      </c>
      <c r="AP120" s="44"/>
      <c r="AQ120" s="43" t="s">
        <v>391</v>
      </c>
      <c r="AR120" s="44" t="s">
        <v>240</v>
      </c>
      <c r="AS120" s="49" t="s">
        <v>259</v>
      </c>
    </row>
    <row r="121" spans="25:45" ht="12.75">
      <c r="Y121" s="27"/>
      <c r="Z121" s="27"/>
      <c r="AM121" s="2" t="s">
        <v>206</v>
      </c>
      <c r="AO121" s="44" t="s">
        <v>579</v>
      </c>
      <c r="AP121" s="44"/>
      <c r="AQ121" s="43" t="s">
        <v>392</v>
      </c>
      <c r="AR121" s="44" t="s">
        <v>225</v>
      </c>
      <c r="AS121" s="46" t="s">
        <v>234</v>
      </c>
    </row>
    <row r="122" spans="25:45" ht="12.75">
      <c r="Y122" s="27"/>
      <c r="Z122" s="27"/>
      <c r="AM122" s="2" t="s">
        <v>207</v>
      </c>
      <c r="AO122" s="44" t="s">
        <v>393</v>
      </c>
      <c r="AP122" s="44"/>
      <c r="AQ122" s="43" t="s">
        <v>394</v>
      </c>
      <c r="AR122" s="44" t="s">
        <v>289</v>
      </c>
      <c r="AS122" s="46" t="s">
        <v>253</v>
      </c>
    </row>
    <row r="123" spans="25:45" ht="12.75">
      <c r="Y123" s="27"/>
      <c r="Z123" s="27"/>
      <c r="AM123" s="2" t="s">
        <v>208</v>
      </c>
      <c r="AO123" s="44" t="s">
        <v>580</v>
      </c>
      <c r="AP123" s="44"/>
      <c r="AQ123" s="43" t="s">
        <v>395</v>
      </c>
      <c r="AR123" s="44" t="s">
        <v>323</v>
      </c>
      <c r="AS123" s="46" t="s">
        <v>253</v>
      </c>
    </row>
    <row r="124" spans="25:45" ht="12.75">
      <c r="Y124" s="27"/>
      <c r="Z124" s="27"/>
      <c r="AM124" s="2" t="s">
        <v>209</v>
      </c>
      <c r="AO124" s="44" t="s">
        <v>491</v>
      </c>
      <c r="AP124" s="44"/>
      <c r="AQ124" s="43" t="s">
        <v>396</v>
      </c>
      <c r="AR124" s="44" t="s">
        <v>250</v>
      </c>
      <c r="AS124" s="46" t="s">
        <v>242</v>
      </c>
    </row>
    <row r="125" spans="25:45" ht="12.75">
      <c r="Y125" s="27"/>
      <c r="Z125" s="27"/>
      <c r="AM125" s="2" t="s">
        <v>210</v>
      </c>
      <c r="AO125" s="44" t="s">
        <v>581</v>
      </c>
      <c r="AP125" s="44"/>
      <c r="AQ125" s="43" t="s">
        <v>397</v>
      </c>
      <c r="AR125" s="44" t="s">
        <v>398</v>
      </c>
      <c r="AS125" s="45" t="s">
        <v>231</v>
      </c>
    </row>
    <row r="126" spans="25:45" ht="12.75">
      <c r="Y126" s="27"/>
      <c r="Z126" s="27"/>
      <c r="AM126" s="2" t="s">
        <v>211</v>
      </c>
      <c r="AO126" s="44" t="s">
        <v>582</v>
      </c>
      <c r="AP126" s="44"/>
      <c r="AQ126" s="43" t="s">
        <v>399</v>
      </c>
      <c r="AR126" s="44" t="s">
        <v>224</v>
      </c>
      <c r="AS126" s="49" t="s">
        <v>259</v>
      </c>
    </row>
    <row r="127" spans="25:45" ht="12.75">
      <c r="Y127" s="27"/>
      <c r="Z127" s="27"/>
      <c r="AM127" s="2" t="s">
        <v>212</v>
      </c>
      <c r="AO127" s="44" t="s">
        <v>583</v>
      </c>
      <c r="AP127" s="44"/>
      <c r="AQ127" s="43" t="s">
        <v>400</v>
      </c>
      <c r="AR127" s="44" t="s">
        <v>266</v>
      </c>
      <c r="AS127" s="46" t="s">
        <v>242</v>
      </c>
    </row>
    <row r="128" spans="25:45" ht="12.75">
      <c r="Y128" s="27"/>
      <c r="Z128" s="27"/>
      <c r="AO128" s="44" t="s">
        <v>584</v>
      </c>
      <c r="AP128" s="44"/>
      <c r="AQ128" s="43" t="s">
        <v>401</v>
      </c>
      <c r="AR128" s="44" t="s">
        <v>224</v>
      </c>
      <c r="AS128" s="46" t="s">
        <v>242</v>
      </c>
    </row>
    <row r="129" spans="25:45" ht="12.75">
      <c r="Y129" s="27"/>
      <c r="Z129" s="27"/>
      <c r="AO129" s="44" t="s">
        <v>585</v>
      </c>
      <c r="AP129" s="44"/>
      <c r="AQ129" s="43" t="s">
        <v>402</v>
      </c>
      <c r="AR129" s="44" t="s">
        <v>277</v>
      </c>
      <c r="AS129" s="45" t="s">
        <v>231</v>
      </c>
    </row>
    <row r="130" spans="25:45" ht="12.75">
      <c r="Y130" s="27"/>
      <c r="Z130" s="27"/>
      <c r="AO130" s="44" t="s">
        <v>403</v>
      </c>
      <c r="AP130" s="44"/>
      <c r="AQ130" s="43" t="s">
        <v>404</v>
      </c>
      <c r="AR130" s="44" t="s">
        <v>224</v>
      </c>
      <c r="AS130" s="49" t="s">
        <v>259</v>
      </c>
    </row>
    <row r="131" spans="25:45" ht="12.75">
      <c r="Y131" s="27"/>
      <c r="Z131" s="27"/>
      <c r="AO131" s="44" t="s">
        <v>405</v>
      </c>
      <c r="AP131" s="44"/>
      <c r="AQ131" s="43" t="s">
        <v>406</v>
      </c>
      <c r="AR131" s="44" t="s">
        <v>250</v>
      </c>
      <c r="AS131" s="46" t="s">
        <v>238</v>
      </c>
    </row>
    <row r="132" spans="25:45" ht="12.75">
      <c r="Y132" s="27"/>
      <c r="Z132" s="27"/>
      <c r="AO132" s="44" t="s">
        <v>586</v>
      </c>
      <c r="AP132" s="44"/>
      <c r="AQ132" s="43" t="s">
        <v>407</v>
      </c>
      <c r="AR132" s="44" t="s">
        <v>222</v>
      </c>
      <c r="AS132" s="46" t="s">
        <v>238</v>
      </c>
    </row>
    <row r="133" spans="25:45" ht="12.75">
      <c r="Y133" s="27"/>
      <c r="Z133" s="27"/>
      <c r="AO133" s="44" t="s">
        <v>408</v>
      </c>
      <c r="AP133" s="44"/>
      <c r="AQ133" s="43" t="s">
        <v>409</v>
      </c>
      <c r="AR133" s="44" t="s">
        <v>289</v>
      </c>
      <c r="AS133" s="49" t="s">
        <v>259</v>
      </c>
    </row>
    <row r="134" spans="25:45" ht="12.75">
      <c r="Y134" s="27"/>
      <c r="Z134" s="27"/>
      <c r="AO134" s="44" t="s">
        <v>410</v>
      </c>
      <c r="AP134" s="44"/>
      <c r="AQ134" s="52" t="s">
        <v>411</v>
      </c>
      <c r="AR134" s="44" t="s">
        <v>412</v>
      </c>
      <c r="AS134" s="49" t="s">
        <v>259</v>
      </c>
    </row>
    <row r="135" spans="25:45" ht="12.75">
      <c r="Y135" s="27"/>
      <c r="Z135" s="27"/>
      <c r="AO135" s="44" t="s">
        <v>413</v>
      </c>
      <c r="AP135" s="44"/>
      <c r="AQ135" s="43" t="s">
        <v>414</v>
      </c>
      <c r="AR135" s="44" t="s">
        <v>250</v>
      </c>
      <c r="AS135" s="46" t="s">
        <v>234</v>
      </c>
    </row>
    <row r="136" spans="25:45" ht="12.75">
      <c r="Y136" s="27"/>
      <c r="Z136" s="27"/>
      <c r="AO136" s="44" t="s">
        <v>587</v>
      </c>
      <c r="AP136" s="44"/>
      <c r="AQ136" s="43" t="s">
        <v>415</v>
      </c>
      <c r="AR136" s="44" t="s">
        <v>224</v>
      </c>
      <c r="AS136" s="46" t="s">
        <v>234</v>
      </c>
    </row>
    <row r="137" spans="25:45" ht="12.75">
      <c r="Y137" s="27"/>
      <c r="Z137" s="27"/>
      <c r="AO137" s="44" t="s">
        <v>588</v>
      </c>
      <c r="AP137" s="44"/>
      <c r="AQ137" s="43" t="s">
        <v>416</v>
      </c>
      <c r="AR137" s="44" t="s">
        <v>283</v>
      </c>
      <c r="AS137" s="46" t="s">
        <v>238</v>
      </c>
    </row>
    <row r="138" spans="25:45" ht="12.75">
      <c r="Y138" s="27"/>
      <c r="Z138" s="27"/>
      <c r="AO138" s="44" t="s">
        <v>589</v>
      </c>
      <c r="AP138" s="44"/>
      <c r="AQ138" s="43" t="s">
        <v>417</v>
      </c>
      <c r="AR138" s="44" t="s">
        <v>266</v>
      </c>
      <c r="AS138" s="46" t="s">
        <v>255</v>
      </c>
    </row>
    <row r="139" spans="25:45" ht="12.75">
      <c r="Y139" s="27"/>
      <c r="Z139" s="27"/>
      <c r="AO139" s="44" t="s">
        <v>590</v>
      </c>
      <c r="AP139" s="44"/>
      <c r="AQ139" s="43" t="s">
        <v>418</v>
      </c>
      <c r="AR139" s="44" t="s">
        <v>419</v>
      </c>
      <c r="AS139" s="45" t="s">
        <v>231</v>
      </c>
    </row>
    <row r="140" spans="25:45" ht="12.75">
      <c r="Y140" s="27"/>
      <c r="Z140" s="27"/>
      <c r="AO140" s="44" t="s">
        <v>420</v>
      </c>
      <c r="AP140" s="44"/>
      <c r="AQ140" s="43" t="s">
        <v>421</v>
      </c>
      <c r="AR140" s="44" t="s">
        <v>422</v>
      </c>
      <c r="AS140" s="46" t="s">
        <v>234</v>
      </c>
    </row>
    <row r="141" spans="25:45" ht="12.75">
      <c r="Y141" s="27"/>
      <c r="Z141" s="27"/>
      <c r="AO141" s="43" t="s">
        <v>423</v>
      </c>
      <c r="AP141" s="44"/>
      <c r="AQ141" s="52" t="s">
        <v>424</v>
      </c>
      <c r="AR141" s="50" t="s">
        <v>631</v>
      </c>
      <c r="AS141" s="51" t="s">
        <v>263</v>
      </c>
    </row>
    <row r="142" spans="25:45" ht="12.75">
      <c r="Y142" s="27"/>
      <c r="Z142" s="27"/>
      <c r="AO142" s="44" t="s">
        <v>591</v>
      </c>
      <c r="AP142" s="44"/>
      <c r="AQ142" s="43" t="s">
        <v>425</v>
      </c>
      <c r="AR142" s="44" t="s">
        <v>261</v>
      </c>
      <c r="AS142" s="46" t="s">
        <v>234</v>
      </c>
    </row>
    <row r="143" spans="25:45" ht="12.75">
      <c r="Y143" s="27"/>
      <c r="Z143" s="27"/>
      <c r="AO143" s="44" t="s">
        <v>592</v>
      </c>
      <c r="AP143" s="44"/>
      <c r="AQ143" s="43" t="s">
        <v>426</v>
      </c>
      <c r="AR143" s="44" t="s">
        <v>224</v>
      </c>
      <c r="AS143" s="46" t="s">
        <v>242</v>
      </c>
    </row>
    <row r="144" spans="25:45" ht="12.75">
      <c r="Y144" s="27"/>
      <c r="Z144" s="27"/>
      <c r="AO144" s="44" t="s">
        <v>593</v>
      </c>
      <c r="AP144" s="44"/>
      <c r="AQ144" s="43" t="s">
        <v>427</v>
      </c>
      <c r="AR144" s="44" t="s">
        <v>233</v>
      </c>
      <c r="AS144" s="49" t="s">
        <v>259</v>
      </c>
    </row>
    <row r="145" spans="25:45" ht="12.75">
      <c r="Y145" s="27"/>
      <c r="Z145" s="27"/>
      <c r="AO145" s="44" t="s">
        <v>594</v>
      </c>
      <c r="AP145" s="44"/>
      <c r="AQ145" s="43" t="s">
        <v>428</v>
      </c>
      <c r="AR145" s="44" t="s">
        <v>429</v>
      </c>
      <c r="AS145" s="49" t="s">
        <v>259</v>
      </c>
    </row>
    <row r="146" spans="25:45" ht="12.75">
      <c r="Y146" s="27"/>
      <c r="Z146" s="27"/>
      <c r="AO146" s="44" t="s">
        <v>430</v>
      </c>
      <c r="AP146" s="44"/>
      <c r="AQ146" s="43" t="s">
        <v>431</v>
      </c>
      <c r="AR146" s="44" t="s">
        <v>277</v>
      </c>
      <c r="AS146" s="46" t="s">
        <v>234</v>
      </c>
    </row>
    <row r="147" spans="25:45" ht="12.75">
      <c r="Y147" s="27"/>
      <c r="Z147" s="27"/>
      <c r="AO147" s="44" t="s">
        <v>432</v>
      </c>
      <c r="AP147" s="44"/>
      <c r="AQ147" s="43" t="s">
        <v>433</v>
      </c>
      <c r="AR147" s="44" t="s">
        <v>250</v>
      </c>
      <c r="AS147" s="46" t="s">
        <v>238</v>
      </c>
    </row>
    <row r="148" spans="25:45" ht="12.75">
      <c r="Y148" s="27"/>
      <c r="Z148" s="27"/>
      <c r="AO148" s="44" t="s">
        <v>595</v>
      </c>
      <c r="AP148" s="44"/>
      <c r="AQ148" s="43" t="s">
        <v>434</v>
      </c>
      <c r="AR148" s="44" t="s">
        <v>225</v>
      </c>
      <c r="AS148" s="46" t="s">
        <v>238</v>
      </c>
    </row>
    <row r="149" spans="25:45" ht="12.75">
      <c r="Y149" s="27"/>
      <c r="Z149" s="27"/>
      <c r="AO149" s="44" t="s">
        <v>596</v>
      </c>
      <c r="AP149" s="44"/>
      <c r="AQ149" s="43" t="s">
        <v>435</v>
      </c>
      <c r="AR149" s="44" t="s">
        <v>224</v>
      </c>
      <c r="AS149" s="49" t="s">
        <v>259</v>
      </c>
    </row>
    <row r="150" spans="25:45" ht="12.75">
      <c r="Y150" s="27"/>
      <c r="Z150" s="27"/>
      <c r="AO150" s="44" t="s">
        <v>597</v>
      </c>
      <c r="AP150" s="44"/>
      <c r="AQ150" s="43" t="s">
        <v>436</v>
      </c>
      <c r="AR150" s="44" t="s">
        <v>244</v>
      </c>
      <c r="AS150" s="45" t="s">
        <v>231</v>
      </c>
    </row>
    <row r="151" spans="25:45" ht="12.75">
      <c r="Y151" s="27"/>
      <c r="Z151" s="27"/>
      <c r="AO151" s="43" t="s">
        <v>437</v>
      </c>
      <c r="AP151" s="44"/>
      <c r="AQ151" s="43" t="s">
        <v>438</v>
      </c>
      <c r="AR151" s="44" t="s">
        <v>250</v>
      </c>
      <c r="AS151" s="46" t="s">
        <v>234</v>
      </c>
    </row>
    <row r="152" spans="25:45" ht="12.75">
      <c r="Y152" s="27"/>
      <c r="Z152" s="27"/>
      <c r="AO152" s="44" t="s">
        <v>598</v>
      </c>
      <c r="AP152" s="44"/>
      <c r="AQ152" s="43" t="s">
        <v>439</v>
      </c>
      <c r="AR152" s="44" t="s">
        <v>224</v>
      </c>
      <c r="AS152" s="46" t="s">
        <v>234</v>
      </c>
    </row>
    <row r="153" spans="25:45" ht="12.75">
      <c r="Y153" s="27"/>
      <c r="Z153" s="27"/>
      <c r="AO153" s="44" t="s">
        <v>440</v>
      </c>
      <c r="AP153" s="44"/>
      <c r="AQ153" s="43" t="s">
        <v>441</v>
      </c>
      <c r="AR153" s="44" t="s">
        <v>250</v>
      </c>
      <c r="AS153" s="49" t="s">
        <v>259</v>
      </c>
    </row>
    <row r="154" spans="25:45" ht="12.75">
      <c r="Y154" s="27"/>
      <c r="Z154" s="27"/>
      <c r="AO154" s="44" t="s">
        <v>599</v>
      </c>
      <c r="AP154" s="44"/>
      <c r="AQ154" s="43" t="s">
        <v>442</v>
      </c>
      <c r="AR154" s="44" t="s">
        <v>340</v>
      </c>
      <c r="AS154" s="45" t="s">
        <v>231</v>
      </c>
    </row>
    <row r="155" spans="25:45" ht="12.75">
      <c r="Y155" s="27"/>
      <c r="Z155" s="27"/>
      <c r="AO155" s="44" t="s">
        <v>600</v>
      </c>
      <c r="AP155" s="44"/>
      <c r="AQ155" s="43" t="s">
        <v>443</v>
      </c>
      <c r="AR155" s="44" t="s">
        <v>224</v>
      </c>
      <c r="AS155" s="46" t="s">
        <v>242</v>
      </c>
    </row>
    <row r="156" spans="25:45" ht="12.75">
      <c r="Y156" s="27"/>
      <c r="Z156" s="27"/>
      <c r="AO156" s="44" t="s">
        <v>601</v>
      </c>
      <c r="AP156" s="44"/>
      <c r="AQ156" s="43" t="s">
        <v>444</v>
      </c>
      <c r="AR156" s="44" t="s">
        <v>277</v>
      </c>
      <c r="AS156" s="46" t="s">
        <v>238</v>
      </c>
    </row>
    <row r="157" spans="25:45" ht="12.75">
      <c r="Y157" s="27"/>
      <c r="Z157" s="27"/>
      <c r="AO157" s="44" t="s">
        <v>602</v>
      </c>
      <c r="AP157" s="44"/>
      <c r="AQ157" s="43" t="s">
        <v>445</v>
      </c>
      <c r="AR157" s="44" t="s">
        <v>224</v>
      </c>
      <c r="AS157" s="46" t="s">
        <v>253</v>
      </c>
    </row>
    <row r="158" spans="25:45" ht="12.75">
      <c r="Y158" s="27"/>
      <c r="Z158" s="27"/>
      <c r="AO158" s="44" t="s">
        <v>603</v>
      </c>
      <c r="AP158" s="44"/>
      <c r="AQ158" s="43" t="s">
        <v>446</v>
      </c>
      <c r="AR158" s="44" t="s">
        <v>429</v>
      </c>
      <c r="AS158" s="46" t="s">
        <v>234</v>
      </c>
    </row>
    <row r="159" spans="25:45" ht="12.75">
      <c r="Y159" s="27"/>
      <c r="Z159" s="27"/>
      <c r="AO159" s="44" t="s">
        <v>447</v>
      </c>
      <c r="AP159" s="44"/>
      <c r="AQ159" s="43" t="s">
        <v>448</v>
      </c>
      <c r="AR159" s="44" t="s">
        <v>236</v>
      </c>
      <c r="AS159" s="46" t="s">
        <v>242</v>
      </c>
    </row>
    <row r="160" spans="25:45" ht="12.75">
      <c r="Y160" s="27"/>
      <c r="Z160" s="27"/>
      <c r="AO160" s="44" t="s">
        <v>604</v>
      </c>
      <c r="AP160" s="44"/>
      <c r="AQ160" s="43" t="s">
        <v>449</v>
      </c>
      <c r="AR160" s="44" t="s">
        <v>223</v>
      </c>
      <c r="AS160" s="46" t="s">
        <v>234</v>
      </c>
    </row>
    <row r="161" spans="25:45" ht="12.75">
      <c r="Y161" s="27"/>
      <c r="Z161" s="27"/>
      <c r="AO161" s="44" t="s">
        <v>450</v>
      </c>
      <c r="AP161" s="44"/>
      <c r="AQ161" s="43" t="s">
        <v>451</v>
      </c>
      <c r="AR161" s="44" t="s">
        <v>250</v>
      </c>
      <c r="AS161" s="46" t="s">
        <v>238</v>
      </c>
    </row>
    <row r="162" spans="25:45" ht="12.75">
      <c r="Y162" s="27"/>
      <c r="Z162" s="27"/>
      <c r="AO162" s="44" t="s">
        <v>605</v>
      </c>
      <c r="AP162" s="44"/>
      <c r="AQ162" s="43" t="s">
        <v>452</v>
      </c>
      <c r="AR162" s="44" t="s">
        <v>224</v>
      </c>
      <c r="AS162" s="46" t="s">
        <v>234</v>
      </c>
    </row>
    <row r="163" spans="25:45" ht="12.75">
      <c r="Y163" s="27"/>
      <c r="Z163" s="27"/>
      <c r="AO163" s="44" t="s">
        <v>606</v>
      </c>
      <c r="AP163" s="44"/>
      <c r="AQ163" s="43" t="s">
        <v>453</v>
      </c>
      <c r="AR163" s="44" t="s">
        <v>240</v>
      </c>
      <c r="AS163" s="46" t="s">
        <v>253</v>
      </c>
    </row>
    <row r="164" spans="25:45" ht="12.75">
      <c r="Y164" s="27"/>
      <c r="Z164" s="27"/>
      <c r="AO164" s="44" t="s">
        <v>607</v>
      </c>
      <c r="AP164" s="44"/>
      <c r="AQ164" s="43" t="s">
        <v>454</v>
      </c>
      <c r="AR164" s="44" t="s">
        <v>224</v>
      </c>
      <c r="AS164" s="49" t="s">
        <v>259</v>
      </c>
    </row>
    <row r="165" spans="25:45" ht="12.75">
      <c r="Y165" s="27"/>
      <c r="Z165" s="27"/>
      <c r="AO165" s="44" t="s">
        <v>608</v>
      </c>
      <c r="AP165" s="44"/>
      <c r="AQ165" s="43" t="s">
        <v>455</v>
      </c>
      <c r="AR165" s="44" t="s">
        <v>224</v>
      </c>
      <c r="AS165" s="46" t="s">
        <v>242</v>
      </c>
    </row>
    <row r="166" spans="25:45" ht="12.75">
      <c r="Y166" s="27"/>
      <c r="Z166" s="27"/>
      <c r="AO166" s="11" t="s">
        <v>642</v>
      </c>
      <c r="AP166" s="11"/>
      <c r="AQ166" s="11" t="s">
        <v>643</v>
      </c>
      <c r="AR166" s="44" t="s">
        <v>250</v>
      </c>
      <c r="AS166" s="49" t="s">
        <v>259</v>
      </c>
    </row>
    <row r="167" spans="25:45" ht="12.75">
      <c r="Y167" s="27"/>
      <c r="Z167" s="27"/>
      <c r="AO167" s="44" t="s">
        <v>609</v>
      </c>
      <c r="AP167" s="44"/>
      <c r="AQ167" s="43" t="s">
        <v>456</v>
      </c>
      <c r="AR167" s="44" t="s">
        <v>224</v>
      </c>
      <c r="AS167" s="51" t="s">
        <v>263</v>
      </c>
    </row>
    <row r="168" spans="25:45" ht="12.75">
      <c r="Y168" s="27"/>
      <c r="Z168" s="27"/>
      <c r="AO168" s="54" t="s">
        <v>457</v>
      </c>
      <c r="AP168" s="44"/>
      <c r="AQ168" s="55" t="s">
        <v>458</v>
      </c>
      <c r="AR168" s="54" t="s">
        <v>258</v>
      </c>
      <c r="AS168" s="45" t="s">
        <v>231</v>
      </c>
    </row>
    <row r="169" spans="25:45" ht="12.75">
      <c r="Y169" s="27"/>
      <c r="Z169" s="27"/>
      <c r="AO169" s="44" t="s">
        <v>610</v>
      </c>
      <c r="AP169" s="44"/>
      <c r="AQ169" s="43" t="s">
        <v>459</v>
      </c>
      <c r="AR169" s="44" t="s">
        <v>222</v>
      </c>
      <c r="AS169" s="46" t="s">
        <v>242</v>
      </c>
    </row>
    <row r="170" spans="25:45" ht="12.75">
      <c r="Y170" s="27"/>
      <c r="Z170" s="27"/>
      <c r="AO170" s="44" t="s">
        <v>611</v>
      </c>
      <c r="AP170" s="44"/>
      <c r="AQ170" s="43" t="s">
        <v>460</v>
      </c>
      <c r="AR170" s="44" t="s">
        <v>224</v>
      </c>
      <c r="AS170" s="46" t="s">
        <v>238</v>
      </c>
    </row>
    <row r="171" spans="25:45" ht="12.75">
      <c r="Y171" s="27"/>
      <c r="Z171" s="27"/>
      <c r="AO171" s="44" t="s">
        <v>612</v>
      </c>
      <c r="AP171" s="44"/>
      <c r="AQ171" s="43" t="s">
        <v>461</v>
      </c>
      <c r="AR171" s="44" t="s">
        <v>277</v>
      </c>
      <c r="AS171" s="46" t="s">
        <v>238</v>
      </c>
    </row>
    <row r="172" spans="25:45" ht="12.75">
      <c r="Y172" s="27"/>
      <c r="Z172" s="27"/>
      <c r="AO172" s="43" t="s">
        <v>462</v>
      </c>
      <c r="AP172" s="44"/>
      <c r="AQ172" s="52" t="s">
        <v>463</v>
      </c>
      <c r="AR172" s="50" t="s">
        <v>634</v>
      </c>
      <c r="AS172" s="51" t="s">
        <v>263</v>
      </c>
    </row>
    <row r="173" spans="25:45" ht="12.75">
      <c r="Y173" s="27"/>
      <c r="Z173" s="27"/>
      <c r="AO173" s="44" t="s">
        <v>613</v>
      </c>
      <c r="AP173" s="44"/>
      <c r="AQ173" s="43" t="s">
        <v>464</v>
      </c>
      <c r="AR173" s="44" t="s">
        <v>224</v>
      </c>
      <c r="AS173" s="46" t="s">
        <v>253</v>
      </c>
    </row>
    <row r="174" spans="25:45" ht="12.75">
      <c r="Y174" s="27"/>
      <c r="Z174" s="27"/>
      <c r="AO174" s="44" t="s">
        <v>614</v>
      </c>
      <c r="AP174" s="44"/>
      <c r="AQ174" s="43" t="s">
        <v>465</v>
      </c>
      <c r="AR174" s="44" t="s">
        <v>277</v>
      </c>
      <c r="AS174" s="46" t="s">
        <v>238</v>
      </c>
    </row>
    <row r="175" spans="25:45" ht="12.75">
      <c r="Y175" s="27"/>
      <c r="Z175" s="27"/>
      <c r="AO175" s="44" t="s">
        <v>615</v>
      </c>
      <c r="AP175" s="44"/>
      <c r="AQ175" s="43" t="s">
        <v>466</v>
      </c>
      <c r="AR175" s="44" t="s">
        <v>323</v>
      </c>
      <c r="AS175" s="45" t="s">
        <v>231</v>
      </c>
    </row>
    <row r="176" spans="25:45" ht="12.75">
      <c r="Y176" s="27"/>
      <c r="Z176" s="27"/>
      <c r="AO176" s="44" t="s">
        <v>616</v>
      </c>
      <c r="AP176" s="44"/>
      <c r="AQ176" s="43" t="s">
        <v>467</v>
      </c>
      <c r="AR176" s="44" t="s">
        <v>323</v>
      </c>
      <c r="AS176" s="46" t="s">
        <v>253</v>
      </c>
    </row>
    <row r="177" spans="25:45" ht="12.75">
      <c r="Y177" s="27"/>
      <c r="Z177" s="27"/>
      <c r="AO177" s="53" t="s">
        <v>617</v>
      </c>
      <c r="AP177" s="44"/>
      <c r="AQ177" s="52" t="s">
        <v>468</v>
      </c>
      <c r="AR177" s="53" t="s">
        <v>222</v>
      </c>
      <c r="AS177" s="45" t="s">
        <v>231</v>
      </c>
    </row>
    <row r="178" spans="25:45" ht="12.75">
      <c r="Y178" s="27"/>
      <c r="Z178" s="27"/>
      <c r="AO178" s="44" t="s">
        <v>618</v>
      </c>
      <c r="AP178" s="44"/>
      <c r="AQ178" s="43" t="s">
        <v>469</v>
      </c>
      <c r="AR178" s="44" t="s">
        <v>277</v>
      </c>
      <c r="AS178" s="45" t="s">
        <v>231</v>
      </c>
    </row>
    <row r="179" spans="25:45" ht="12.75">
      <c r="Y179" s="27"/>
      <c r="Z179" s="27"/>
      <c r="AO179" s="43" t="s">
        <v>492</v>
      </c>
      <c r="AP179" s="44"/>
      <c r="AQ179" s="43" t="s">
        <v>636</v>
      </c>
      <c r="AR179" s="44" t="s">
        <v>250</v>
      </c>
      <c r="AS179" s="46" t="s">
        <v>255</v>
      </c>
    </row>
    <row r="180" spans="25:45" ht="12.75">
      <c r="Y180" s="27"/>
      <c r="Z180" s="27"/>
      <c r="AO180" s="44" t="s">
        <v>619</v>
      </c>
      <c r="AP180" s="44"/>
      <c r="AQ180" s="43" t="s">
        <v>470</v>
      </c>
      <c r="AR180" s="44" t="s">
        <v>471</v>
      </c>
      <c r="AS180" s="46" t="s">
        <v>255</v>
      </c>
    </row>
    <row r="181" spans="25:45" ht="12.75">
      <c r="Y181" s="27"/>
      <c r="Z181" s="27"/>
      <c r="AO181" s="44" t="s">
        <v>620</v>
      </c>
      <c r="AP181" s="44"/>
      <c r="AQ181" s="43" t="s">
        <v>472</v>
      </c>
      <c r="AR181" s="44" t="s">
        <v>240</v>
      </c>
      <c r="AS181" s="46" t="s">
        <v>253</v>
      </c>
    </row>
    <row r="182" spans="25:45" ht="12.75">
      <c r="Y182" s="27"/>
      <c r="Z182" s="27"/>
      <c r="AO182" s="44" t="s">
        <v>621</v>
      </c>
      <c r="AP182" s="44"/>
      <c r="AQ182" s="43" t="s">
        <v>473</v>
      </c>
      <c r="AR182" s="44" t="s">
        <v>224</v>
      </c>
      <c r="AS182" s="46" t="s">
        <v>234</v>
      </c>
    </row>
    <row r="183" spans="25:45" ht="12.75">
      <c r="Y183" s="27"/>
      <c r="Z183" s="27"/>
      <c r="AO183" s="44" t="s">
        <v>622</v>
      </c>
      <c r="AP183" s="44"/>
      <c r="AQ183" s="43" t="s">
        <v>474</v>
      </c>
      <c r="AR183" s="50" t="s">
        <v>222</v>
      </c>
      <c r="AS183" s="51" t="s">
        <v>263</v>
      </c>
    </row>
    <row r="184" spans="25:45" ht="12.75">
      <c r="Y184" s="27"/>
      <c r="Z184" s="27"/>
      <c r="AO184" s="44" t="s">
        <v>493</v>
      </c>
      <c r="AP184" s="44"/>
      <c r="AQ184" s="43" t="s">
        <v>475</v>
      </c>
      <c r="AR184" s="44" t="s">
        <v>250</v>
      </c>
      <c r="AS184" s="46" t="s">
        <v>234</v>
      </c>
    </row>
    <row r="185" spans="25:45" ht="12.75">
      <c r="Y185" s="27"/>
      <c r="Z185" s="27"/>
      <c r="AO185" s="44" t="s">
        <v>623</v>
      </c>
      <c r="AP185" s="44"/>
      <c r="AQ185" s="43" t="s">
        <v>476</v>
      </c>
      <c r="AR185" s="44" t="s">
        <v>244</v>
      </c>
      <c r="AS185" s="46" t="s">
        <v>253</v>
      </c>
    </row>
    <row r="186" spans="25:45" ht="12.75">
      <c r="Y186" s="27"/>
      <c r="Z186" s="27"/>
      <c r="AO186" s="44" t="s">
        <v>624</v>
      </c>
      <c r="AP186" s="44"/>
      <c r="AQ186" s="43" t="s">
        <v>477</v>
      </c>
      <c r="AR186" s="44" t="s">
        <v>224</v>
      </c>
      <c r="AS186" s="49" t="s">
        <v>259</v>
      </c>
    </row>
    <row r="187" spans="25:45" ht="12.75">
      <c r="Y187" s="27"/>
      <c r="Z187" s="27"/>
      <c r="AO187" s="44" t="s">
        <v>625</v>
      </c>
      <c r="AP187" s="44"/>
      <c r="AQ187" s="43" t="s">
        <v>478</v>
      </c>
      <c r="AR187" s="44" t="s">
        <v>250</v>
      </c>
      <c r="AS187" s="46" t="s">
        <v>242</v>
      </c>
    </row>
    <row r="188" spans="25:45" ht="12.75">
      <c r="Y188" s="27"/>
      <c r="Z188" s="27"/>
      <c r="AO188" s="44" t="s">
        <v>626</v>
      </c>
      <c r="AP188" s="44"/>
      <c r="AQ188" s="43" t="s">
        <v>479</v>
      </c>
      <c r="AR188" s="44" t="s">
        <v>480</v>
      </c>
      <c r="AS188" s="46" t="s">
        <v>253</v>
      </c>
    </row>
    <row r="189" spans="25:45" ht="12.75">
      <c r="Y189" s="27"/>
      <c r="Z189" s="27"/>
      <c r="AO189" s="44" t="s">
        <v>627</v>
      </c>
      <c r="AP189" s="44"/>
      <c r="AQ189" s="43" t="s">
        <v>481</v>
      </c>
      <c r="AR189" s="44" t="s">
        <v>224</v>
      </c>
      <c r="AS189" s="46" t="s">
        <v>238</v>
      </c>
    </row>
    <row r="190" spans="25:45" ht="12.75">
      <c r="Y190" s="27"/>
      <c r="Z190" s="27"/>
      <c r="AO190" s="44" t="s">
        <v>628</v>
      </c>
      <c r="AP190" s="44"/>
      <c r="AQ190" s="43" t="s">
        <v>482</v>
      </c>
      <c r="AR190" s="44" t="s">
        <v>224</v>
      </c>
      <c r="AS190" s="45" t="s">
        <v>231</v>
      </c>
    </row>
    <row r="191" spans="25:45" ht="12.75">
      <c r="Y191" s="27"/>
      <c r="Z191" s="27"/>
      <c r="AO191" s="44" t="s">
        <v>629</v>
      </c>
      <c r="AP191" s="44"/>
      <c r="AQ191" s="43" t="s">
        <v>483</v>
      </c>
      <c r="AR191" s="44" t="s">
        <v>224</v>
      </c>
      <c r="AS191" s="46" t="s">
        <v>255</v>
      </c>
    </row>
    <row r="192" spans="25:45" ht="12.75">
      <c r="Y192" s="27"/>
      <c r="Z192" s="27"/>
      <c r="AO192" s="44" t="s">
        <v>630</v>
      </c>
      <c r="AP192" s="44"/>
      <c r="AQ192" s="43" t="s">
        <v>484</v>
      </c>
      <c r="AR192" s="44" t="s">
        <v>224</v>
      </c>
      <c r="AS192" s="46" t="s">
        <v>242</v>
      </c>
    </row>
    <row r="193" spans="25:26" ht="12.75">
      <c r="Y193" s="27"/>
      <c r="Z193" s="27"/>
    </row>
    <row r="194" spans="25:26" ht="12.75">
      <c r="Y194" s="27"/>
      <c r="Z194" s="27"/>
    </row>
    <row r="195" spans="25:26" ht="12.75">
      <c r="Y195" s="27"/>
      <c r="Z195" s="27"/>
    </row>
    <row r="196" spans="25:26" ht="12.75">
      <c r="Y196" s="27"/>
      <c r="Z196" s="27"/>
    </row>
    <row r="197" spans="25:26" ht="12.75">
      <c r="Y197" s="27"/>
      <c r="Z197" s="27"/>
    </row>
    <row r="198" spans="25:26" ht="12.75">
      <c r="Y198" s="27"/>
      <c r="Z198" s="27"/>
    </row>
    <row r="199" spans="25:26" ht="12.75">
      <c r="Y199" s="27"/>
      <c r="Z199" s="27"/>
    </row>
    <row r="200" spans="25:26" ht="12.75">
      <c r="Y200" s="27"/>
      <c r="Z200" s="27"/>
    </row>
    <row r="201" spans="25:26" ht="12.75">
      <c r="Y201" s="27"/>
      <c r="Z201" s="27"/>
    </row>
    <row r="202" spans="25:26" ht="12.75">
      <c r="Y202" s="27"/>
      <c r="Z202" s="27"/>
    </row>
    <row r="203" spans="25:26" ht="12.75">
      <c r="Y203" s="27"/>
      <c r="Z203" s="27"/>
    </row>
    <row r="204" spans="25:26" ht="12.75">
      <c r="Y204" s="27"/>
      <c r="Z204" s="27"/>
    </row>
    <row r="205" spans="25:26" ht="12.75">
      <c r="Y205" s="27"/>
      <c r="Z205" s="27"/>
    </row>
    <row r="206" spans="25:26" ht="12.75">
      <c r="Y206" s="27"/>
      <c r="Z206" s="27"/>
    </row>
    <row r="207" spans="25:26" ht="12.75">
      <c r="Y207" s="27"/>
      <c r="Z207" s="27"/>
    </row>
    <row r="208" spans="25:26" ht="12.75">
      <c r="Y208" s="27"/>
      <c r="Z208" s="27"/>
    </row>
    <row r="209" spans="25:26" ht="12.75">
      <c r="Y209" s="27"/>
      <c r="Z209" s="27"/>
    </row>
    <row r="210" spans="25:26" ht="12.75">
      <c r="Y210" s="27"/>
      <c r="Z210" s="27"/>
    </row>
    <row r="211" spans="25:26" ht="12.75">
      <c r="Y211" s="27"/>
      <c r="Z211" s="27"/>
    </row>
    <row r="212" spans="25:26" ht="12.75">
      <c r="Y212" s="27"/>
      <c r="Z212" s="27"/>
    </row>
    <row r="213" spans="25:26" ht="12.75">
      <c r="Y213" s="27"/>
      <c r="Z213" s="27"/>
    </row>
    <row r="214" spans="25:26" ht="12.75">
      <c r="Y214" s="27"/>
      <c r="Z214" s="27"/>
    </row>
    <row r="215" spans="25:26" ht="12.75">
      <c r="Y215" s="27"/>
      <c r="Z215" s="27"/>
    </row>
    <row r="216" spans="25:26" ht="12.75">
      <c r="Y216" s="27"/>
      <c r="Z216" s="27"/>
    </row>
    <row r="217" spans="25:26" ht="12.75">
      <c r="Y217" s="27"/>
      <c r="Z217" s="27"/>
    </row>
    <row r="218" spans="25:26" ht="12.75">
      <c r="Y218" s="27"/>
      <c r="Z218" s="27"/>
    </row>
    <row r="219" spans="25:26" ht="12.75">
      <c r="Y219" s="27"/>
      <c r="Z219" s="27"/>
    </row>
    <row r="220" spans="25:26" ht="12.75">
      <c r="Y220" s="27"/>
      <c r="Z220" s="27"/>
    </row>
    <row r="221" spans="25:26" ht="12.75">
      <c r="Y221" s="27"/>
      <c r="Z221" s="27"/>
    </row>
    <row r="222" spans="25:26" ht="12.75">
      <c r="Y222" s="27"/>
      <c r="Z222" s="27"/>
    </row>
    <row r="223" spans="25:26" ht="12.75">
      <c r="Y223" s="27"/>
      <c r="Z223" s="27"/>
    </row>
    <row r="224" spans="25:26" ht="12.75">
      <c r="Y224" s="27"/>
      <c r="Z224" s="27"/>
    </row>
    <row r="225" spans="25:26" ht="12.75">
      <c r="Y225" s="27"/>
      <c r="Z225" s="27"/>
    </row>
    <row r="226" spans="25:26" ht="12.75">
      <c r="Y226" s="27"/>
      <c r="Z226" s="27"/>
    </row>
    <row r="227" spans="25:26" ht="12.75">
      <c r="Y227" s="27"/>
      <c r="Z227" s="27"/>
    </row>
    <row r="228" spans="25:26" ht="12.75">
      <c r="Y228" s="27"/>
      <c r="Z228" s="27"/>
    </row>
    <row r="229" spans="25:26" ht="12.75">
      <c r="Y229" s="27"/>
      <c r="Z229" s="27"/>
    </row>
    <row r="230" spans="25:26" ht="12.75">
      <c r="Y230" s="27"/>
      <c r="Z230" s="27"/>
    </row>
    <row r="231" spans="25:26" ht="12.75">
      <c r="Y231" s="27"/>
      <c r="Z231" s="27"/>
    </row>
    <row r="232" spans="25:26" ht="12.75">
      <c r="Y232" s="27"/>
      <c r="Z232" s="27"/>
    </row>
    <row r="233" spans="25:26" ht="12.75">
      <c r="Y233" s="27"/>
      <c r="Z233" s="27"/>
    </row>
    <row r="234" spans="25:26" ht="12.75">
      <c r="Y234" s="27"/>
      <c r="Z234" s="27"/>
    </row>
    <row r="235" spans="25:26" ht="12.75">
      <c r="Y235" s="27"/>
      <c r="Z235" s="27"/>
    </row>
    <row r="236" spans="25:26" ht="12.75">
      <c r="Y236" s="27"/>
      <c r="Z236" s="27"/>
    </row>
    <row r="237" spans="25:26" ht="12.75">
      <c r="Y237" s="27"/>
      <c r="Z237" s="27"/>
    </row>
    <row r="238" spans="25:26" ht="12.75">
      <c r="Y238" s="27"/>
      <c r="Z238" s="27"/>
    </row>
    <row r="239" spans="25:26" ht="12.75">
      <c r="Y239" s="27"/>
      <c r="Z239" s="27"/>
    </row>
    <row r="240" spans="25:26" ht="12.75">
      <c r="Y240" s="27"/>
      <c r="Z240" s="27"/>
    </row>
    <row r="241" spans="25:26" ht="12.75">
      <c r="Y241" s="27"/>
      <c r="Z241" s="27"/>
    </row>
    <row r="242" spans="25:26" ht="12.75">
      <c r="Y242" s="27"/>
      <c r="Z242" s="27"/>
    </row>
    <row r="243" spans="25:26" ht="12.75">
      <c r="Y243" s="27"/>
      <c r="Z243" s="27"/>
    </row>
    <row r="244" spans="25:26" ht="12.75">
      <c r="Y244" s="27"/>
      <c r="Z244" s="27"/>
    </row>
    <row r="245" spans="25:26" ht="12.75">
      <c r="Y245" s="27"/>
      <c r="Z245" s="27"/>
    </row>
    <row r="246" spans="25:26" ht="12.75">
      <c r="Y246" s="27"/>
      <c r="Z246" s="27"/>
    </row>
    <row r="247" spans="25:26" ht="12.75">
      <c r="Y247" s="27"/>
      <c r="Z247" s="27"/>
    </row>
    <row r="248" spans="25:26" ht="12.75">
      <c r="Y248" s="27"/>
      <c r="Z248" s="27"/>
    </row>
    <row r="249" spans="25:26" ht="12.75">
      <c r="Y249" s="27"/>
      <c r="Z249" s="27"/>
    </row>
    <row r="250" spans="25:26" ht="12.75">
      <c r="Y250" s="27"/>
      <c r="Z250" s="27"/>
    </row>
    <row r="251" spans="25:26" ht="12.75">
      <c r="Y251" s="27"/>
      <c r="Z251" s="27"/>
    </row>
    <row r="252" spans="25:26" ht="12.75">
      <c r="Y252" s="27"/>
      <c r="Z252" s="27"/>
    </row>
    <row r="253" spans="25:26" ht="12.75">
      <c r="Y253" s="27"/>
      <c r="Z253" s="27"/>
    </row>
    <row r="254" spans="25:26" ht="12.75">
      <c r="Y254" s="27"/>
      <c r="Z254" s="27"/>
    </row>
    <row r="255" spans="25:26" ht="12.75">
      <c r="Y255" s="27"/>
      <c r="Z255" s="27"/>
    </row>
    <row r="256" spans="25:26" ht="12.75">
      <c r="Y256" s="27"/>
      <c r="Z256" s="27"/>
    </row>
    <row r="257" spans="25:26" ht="12.75">
      <c r="Y257" s="27"/>
      <c r="Z257" s="27"/>
    </row>
    <row r="258" spans="25:26" ht="12.75">
      <c r="Y258" s="27"/>
      <c r="Z258" s="27"/>
    </row>
    <row r="259" spans="25:26" ht="12.75">
      <c r="Y259" s="27"/>
      <c r="Z259" s="27"/>
    </row>
    <row r="260" spans="25:26" ht="12.75">
      <c r="Y260" s="27"/>
      <c r="Z260" s="27"/>
    </row>
    <row r="261" spans="25:26" ht="12.75">
      <c r="Y261" s="27"/>
      <c r="Z261" s="27"/>
    </row>
    <row r="262" spans="25:26" ht="12.75">
      <c r="Y262" s="27"/>
      <c r="Z262" s="27"/>
    </row>
    <row r="263" spans="25:26" ht="12.75">
      <c r="Y263" s="27"/>
      <c r="Z263" s="27"/>
    </row>
    <row r="264" spans="25:26" ht="12.75">
      <c r="Y264" s="27"/>
      <c r="Z264" s="27"/>
    </row>
    <row r="265" spans="25:26" ht="12.75">
      <c r="Y265" s="27"/>
      <c r="Z265" s="27"/>
    </row>
    <row r="266" spans="25:26" ht="12.75">
      <c r="Y266" s="27"/>
      <c r="Z266" s="27"/>
    </row>
    <row r="267" spans="25:26" ht="12.75">
      <c r="Y267" s="27"/>
      <c r="Z267" s="27"/>
    </row>
    <row r="268" spans="25:26" ht="12.75">
      <c r="Y268" s="27"/>
      <c r="Z268" s="27"/>
    </row>
    <row r="269" spans="25:26" ht="12.75">
      <c r="Y269" s="27"/>
      <c r="Z269" s="27"/>
    </row>
    <row r="270" spans="25:26" ht="12.75">
      <c r="Y270" s="27"/>
      <c r="Z270" s="27"/>
    </row>
    <row r="271" spans="25:26" ht="12.75">
      <c r="Y271" s="27"/>
      <c r="Z271" s="27"/>
    </row>
    <row r="272" spans="25:26" ht="12.75">
      <c r="Y272" s="27"/>
      <c r="Z272" s="27"/>
    </row>
    <row r="273" spans="25:26" ht="12.75">
      <c r="Y273" s="27"/>
      <c r="Z273" s="27"/>
    </row>
    <row r="274" spans="25:26" ht="12.75">
      <c r="Y274" s="27"/>
      <c r="Z274" s="27"/>
    </row>
    <row r="275" spans="25:26" ht="12.75">
      <c r="Y275" s="27"/>
      <c r="Z275" s="27"/>
    </row>
    <row r="276" spans="25:26" ht="12.75">
      <c r="Y276" s="27"/>
      <c r="Z276" s="27"/>
    </row>
    <row r="277" spans="25:26" ht="12.75">
      <c r="Y277" s="27"/>
      <c r="Z277" s="27"/>
    </row>
    <row r="278" spans="25:26" ht="12.75">
      <c r="Y278" s="27"/>
      <c r="Z278" s="27"/>
    </row>
    <row r="279" spans="25:26" ht="12.75">
      <c r="Y279" s="27"/>
      <c r="Z279" s="27"/>
    </row>
    <row r="280" spans="25:26" ht="12.75">
      <c r="Y280" s="27"/>
      <c r="Z280" s="27"/>
    </row>
    <row r="281" spans="25:26" ht="12.75">
      <c r="Y281" s="27"/>
      <c r="Z281" s="27"/>
    </row>
    <row r="282" spans="25:26" ht="12.75">
      <c r="Y282" s="27"/>
      <c r="Z282" s="27"/>
    </row>
    <row r="283" spans="25:26" ht="12.75">
      <c r="Y283" s="27"/>
      <c r="Z283" s="27"/>
    </row>
    <row r="284" spans="25:26" ht="12.75">
      <c r="Y284" s="27"/>
      <c r="Z284" s="27"/>
    </row>
    <row r="285" spans="25:26" ht="12.75">
      <c r="Y285" s="27"/>
      <c r="Z285" s="27"/>
    </row>
    <row r="286" spans="25:26" ht="12.75">
      <c r="Y286" s="27"/>
      <c r="Z286" s="27"/>
    </row>
    <row r="287" spans="25:26" ht="12.75">
      <c r="Y287" s="27"/>
      <c r="Z287" s="27"/>
    </row>
    <row r="288" spans="25:26" ht="12.75">
      <c r="Y288" s="27"/>
      <c r="Z288" s="27"/>
    </row>
    <row r="289" spans="25:26" ht="12.75">
      <c r="Y289" s="27"/>
      <c r="Z289" s="27"/>
    </row>
    <row r="290" spans="25:26" ht="12.75">
      <c r="Y290" s="27"/>
      <c r="Z290" s="27"/>
    </row>
    <row r="291" spans="25:26" ht="12.75">
      <c r="Y291" s="27"/>
      <c r="Z291" s="27"/>
    </row>
    <row r="292" spans="25:26" ht="12.75">
      <c r="Y292" s="27"/>
      <c r="Z292" s="27"/>
    </row>
    <row r="293" spans="25:26" ht="12.75">
      <c r="Y293" s="27"/>
      <c r="Z293" s="27"/>
    </row>
    <row r="294" spans="25:26" ht="12.75">
      <c r="Y294" s="27"/>
      <c r="Z294" s="27"/>
    </row>
    <row r="295" spans="25:26" ht="12.75">
      <c r="Y295" s="27"/>
      <c r="Z295" s="27"/>
    </row>
    <row r="296" spans="25:26" ht="12.75">
      <c r="Y296" s="27"/>
      <c r="Z296" s="27"/>
    </row>
    <row r="297" spans="25:26" ht="12.75">
      <c r="Y297" s="27"/>
      <c r="Z297" s="27"/>
    </row>
    <row r="298" spans="25:26" ht="12.75">
      <c r="Y298" s="27"/>
      <c r="Z298" s="27"/>
    </row>
    <row r="299" spans="25:26" ht="12.75">
      <c r="Y299" s="27"/>
      <c r="Z299" s="27"/>
    </row>
    <row r="300" spans="25:26" ht="12.75">
      <c r="Y300" s="27"/>
      <c r="Z300" s="27"/>
    </row>
    <row r="301" spans="25:26" ht="12.75">
      <c r="Y301" s="27"/>
      <c r="Z301" s="27"/>
    </row>
    <row r="302" spans="25:26" ht="12.75">
      <c r="Y302" s="27"/>
      <c r="Z302" s="27"/>
    </row>
    <row r="303" spans="25:26" ht="12.75">
      <c r="Y303" s="27"/>
      <c r="Z303" s="27"/>
    </row>
    <row r="304" spans="25:26" ht="12.75">
      <c r="Y304" s="27"/>
      <c r="Z304" s="27"/>
    </row>
    <row r="305" spans="25:26" ht="12.75">
      <c r="Y305" s="27"/>
      <c r="Z305" s="27"/>
    </row>
    <row r="306" spans="25:26" ht="12.75">
      <c r="Y306" s="27"/>
      <c r="Z306" s="27"/>
    </row>
    <row r="307" spans="25:26" ht="12.75">
      <c r="Y307" s="27"/>
      <c r="Z307" s="27"/>
    </row>
    <row r="308" spans="25:26" ht="12.75">
      <c r="Y308" s="27"/>
      <c r="Z308" s="27"/>
    </row>
    <row r="309" spans="25:26" ht="12.75">
      <c r="Y309" s="27"/>
      <c r="Z309" s="27"/>
    </row>
    <row r="310" spans="25:26" ht="12.75">
      <c r="Y310" s="27"/>
      <c r="Z310" s="27"/>
    </row>
    <row r="311" spans="25:26" ht="12.75">
      <c r="Y311" s="27"/>
      <c r="Z311" s="27"/>
    </row>
    <row r="312" spans="25:26" ht="12.75">
      <c r="Y312" s="27"/>
      <c r="Z312" s="27"/>
    </row>
    <row r="313" spans="25:26" ht="12.75">
      <c r="Y313" s="27"/>
      <c r="Z313" s="27"/>
    </row>
    <row r="314" spans="25:26" ht="12.75">
      <c r="Y314" s="27"/>
      <c r="Z314" s="27"/>
    </row>
    <row r="315" spans="25:26" ht="12.75">
      <c r="Y315" s="27"/>
      <c r="Z315" s="27"/>
    </row>
    <row r="316" spans="25:26" ht="12.75">
      <c r="Y316" s="27"/>
      <c r="Z316" s="27"/>
    </row>
    <row r="317" spans="25:26" ht="12.75">
      <c r="Y317" s="27"/>
      <c r="Z317" s="27"/>
    </row>
    <row r="318" spans="25:26" ht="12.75">
      <c r="Y318" s="27"/>
      <c r="Z318" s="27"/>
    </row>
    <row r="319" spans="25:26" ht="12.75">
      <c r="Y319" s="27"/>
      <c r="Z319" s="27"/>
    </row>
    <row r="320" spans="25:26" ht="12.75">
      <c r="Y320" s="27"/>
      <c r="Z320" s="27"/>
    </row>
    <row r="321" spans="25:26" ht="12.75">
      <c r="Y321" s="27"/>
      <c r="Z321" s="27"/>
    </row>
    <row r="322" spans="25:26" ht="12.75">
      <c r="Y322" s="27"/>
      <c r="Z322" s="27"/>
    </row>
    <row r="323" spans="25:26" ht="12.75">
      <c r="Y323" s="27"/>
      <c r="Z323" s="27"/>
    </row>
    <row r="324" spans="25:26" ht="12.75">
      <c r="Y324" s="27"/>
      <c r="Z324" s="27"/>
    </row>
    <row r="325" spans="25:26" ht="12.75">
      <c r="Y325" s="27"/>
      <c r="Z325" s="27"/>
    </row>
    <row r="326" spans="25:26" ht="12.75">
      <c r="Y326" s="27"/>
      <c r="Z326" s="27"/>
    </row>
    <row r="327" spans="25:26" ht="12.75">
      <c r="Y327" s="27"/>
      <c r="Z327" s="27"/>
    </row>
    <row r="328" spans="25:26" ht="12.75">
      <c r="Y328" s="27"/>
      <c r="Z328" s="27"/>
    </row>
    <row r="329" spans="25:26" ht="12.75">
      <c r="Y329" s="27"/>
      <c r="Z329" s="27"/>
    </row>
    <row r="330" spans="25:26" ht="12.75">
      <c r="Y330" s="27"/>
      <c r="Z330" s="27"/>
    </row>
    <row r="331" spans="25:26" ht="12.75">
      <c r="Y331" s="27"/>
      <c r="Z331" s="27"/>
    </row>
    <row r="332" spans="25:26" ht="12.75">
      <c r="Y332" s="27"/>
      <c r="Z332" s="27"/>
    </row>
    <row r="333" spans="25:26" ht="12.75">
      <c r="Y333" s="27"/>
      <c r="Z333" s="27"/>
    </row>
    <row r="334" spans="25:26" ht="12.75">
      <c r="Y334" s="27"/>
      <c r="Z334" s="27"/>
    </row>
    <row r="335" spans="25:26" ht="12.75">
      <c r="Y335" s="27"/>
      <c r="Z335" s="27"/>
    </row>
    <row r="336" spans="25:26" ht="12.75">
      <c r="Y336" s="27"/>
      <c r="Z336" s="27"/>
    </row>
    <row r="337" spans="25:26" ht="12.75">
      <c r="Y337" s="27"/>
      <c r="Z337" s="27"/>
    </row>
    <row r="338" spans="25:26" ht="12.75">
      <c r="Y338" s="27"/>
      <c r="Z338" s="27"/>
    </row>
    <row r="339" spans="25:26" ht="12.75">
      <c r="Y339" s="27"/>
      <c r="Z339" s="27"/>
    </row>
    <row r="340" spans="25:26" ht="12.75">
      <c r="Y340" s="27"/>
      <c r="Z340" s="27"/>
    </row>
    <row r="341" spans="25:26" ht="12.75">
      <c r="Y341" s="27"/>
      <c r="Z341" s="27"/>
    </row>
    <row r="342" spans="25:26" ht="12.75">
      <c r="Y342" s="27"/>
      <c r="Z342" s="27"/>
    </row>
    <row r="343" spans="25:26" ht="12.75">
      <c r="Y343" s="27"/>
      <c r="Z343" s="27"/>
    </row>
    <row r="344" spans="25:26" ht="12.75">
      <c r="Y344" s="27"/>
      <c r="Z344" s="27"/>
    </row>
    <row r="345" spans="25:26" ht="12.75">
      <c r="Y345" s="27"/>
      <c r="Z345" s="27"/>
    </row>
    <row r="346" spans="25:26" ht="12.75">
      <c r="Y346" s="27"/>
      <c r="Z346" s="27"/>
    </row>
    <row r="347" spans="25:26" ht="12.75">
      <c r="Y347" s="27"/>
      <c r="Z347" s="27"/>
    </row>
    <row r="348" spans="25:26" ht="12.75">
      <c r="Y348" s="27"/>
      <c r="Z348" s="27"/>
    </row>
    <row r="349" spans="25:26" ht="12.75">
      <c r="Y349" s="27"/>
      <c r="Z349" s="27"/>
    </row>
    <row r="350" spans="25:26" ht="12.75">
      <c r="Y350" s="27"/>
      <c r="Z350" s="27"/>
    </row>
    <row r="351" spans="25:26" ht="12.75">
      <c r="Y351" s="27"/>
      <c r="Z351" s="27"/>
    </row>
    <row r="352" spans="25:26" ht="12.75">
      <c r="Y352" s="27"/>
      <c r="Z352" s="27"/>
    </row>
    <row r="353" spans="25:26" ht="12.75">
      <c r="Y353" s="27"/>
      <c r="Z353" s="27"/>
    </row>
    <row r="354" spans="25:26" ht="12.75">
      <c r="Y354" s="27"/>
      <c r="Z354" s="27"/>
    </row>
    <row r="355" spans="25:26" ht="12.75">
      <c r="Y355" s="27"/>
      <c r="Z355" s="27"/>
    </row>
    <row r="356" spans="25:26" ht="12.75">
      <c r="Y356" s="27"/>
      <c r="Z356" s="27"/>
    </row>
    <row r="357" spans="25:26" ht="12.75">
      <c r="Y357" s="27"/>
      <c r="Z357" s="27"/>
    </row>
    <row r="358" spans="25:26" ht="12.75">
      <c r="Y358" s="27"/>
      <c r="Z358" s="27"/>
    </row>
    <row r="359" spans="25:26" ht="12.75">
      <c r="Y359" s="27"/>
      <c r="Z359" s="27"/>
    </row>
    <row r="360" spans="25:26" ht="12.75">
      <c r="Y360" s="27"/>
      <c r="Z360" s="27"/>
    </row>
    <row r="361" spans="25:26" ht="12.75">
      <c r="Y361" s="27"/>
      <c r="Z361" s="27"/>
    </row>
    <row r="362" spans="25:26" ht="12.75">
      <c r="Y362" s="27"/>
      <c r="Z362" s="27"/>
    </row>
  </sheetData>
  <sheetProtection password="C90F" sheet="1" objects="1" formatCells="0" selectLockedCells="1"/>
  <mergeCells count="54">
    <mergeCell ref="E20:F20"/>
    <mergeCell ref="E21:F21"/>
    <mergeCell ref="C15:C16"/>
    <mergeCell ref="D15:D16"/>
    <mergeCell ref="E17:F17"/>
    <mergeCell ref="E15:F16"/>
    <mergeCell ref="E18:F18"/>
    <mergeCell ref="E19:F19"/>
    <mergeCell ref="AJ7:AK7"/>
    <mergeCell ref="C12:C13"/>
    <mergeCell ref="L12:L13"/>
    <mergeCell ref="I12:J12"/>
    <mergeCell ref="I13:J13"/>
    <mergeCell ref="M12:N13"/>
    <mergeCell ref="X7:AH7"/>
    <mergeCell ref="H12:H13"/>
    <mergeCell ref="C10:M10"/>
    <mergeCell ref="C11:N11"/>
    <mergeCell ref="C3:N3"/>
    <mergeCell ref="C4:N4"/>
    <mergeCell ref="C5:N5"/>
    <mergeCell ref="C6:N6"/>
    <mergeCell ref="L32:N32"/>
    <mergeCell ref="L33:N33"/>
    <mergeCell ref="L27:N27"/>
    <mergeCell ref="K15:M15"/>
    <mergeCell ref="I15:J15"/>
    <mergeCell ref="G32:K33"/>
    <mergeCell ref="K12:K13"/>
    <mergeCell ref="N8:N10"/>
    <mergeCell ref="C8:M9"/>
    <mergeCell ref="L29:N31"/>
    <mergeCell ref="H15:H16"/>
    <mergeCell ref="C14:N14"/>
    <mergeCell ref="G15:G16"/>
    <mergeCell ref="N15:N16"/>
    <mergeCell ref="E22:F22"/>
    <mergeCell ref="D12:G13"/>
    <mergeCell ref="L34:N34"/>
    <mergeCell ref="L28:N28"/>
    <mergeCell ref="G27:K27"/>
    <mergeCell ref="G34:K34"/>
    <mergeCell ref="G29:K31"/>
    <mergeCell ref="G28:K28"/>
    <mergeCell ref="C34:F34"/>
    <mergeCell ref="E23:F23"/>
    <mergeCell ref="E24:F24"/>
    <mergeCell ref="E25:F25"/>
    <mergeCell ref="C29:F31"/>
    <mergeCell ref="C28:F28"/>
    <mergeCell ref="C32:F32"/>
    <mergeCell ref="C33:F33"/>
    <mergeCell ref="C27:F27"/>
    <mergeCell ref="E26:F26"/>
  </mergeCells>
  <conditionalFormatting sqref="N8:N10">
    <cfRule type="cellIs" priority="1" dxfId="1" operator="equal" stopIfTrue="1">
      <formula>$N$11</formula>
    </cfRule>
  </conditionalFormatting>
  <dataValidations count="3">
    <dataValidation type="whole" allowBlank="1" showInputMessage="1" showErrorMessage="1" sqref="I13:J13">
      <formula1>1</formula1>
      <formula2>53</formula2>
    </dataValidation>
    <dataValidation type="list" allowBlank="1" showInputMessage="1" showErrorMessage="1" sqref="G17:G26">
      <formula1>$T$8:$T$71</formula1>
    </dataValidation>
    <dataValidation type="list" allowBlank="1" showInputMessage="1" showErrorMessage="1" sqref="D12:G13">
      <formula1>$R$11:$R$19</formula1>
    </dataValidation>
  </dataValidations>
  <printOptions horizontalCentered="1"/>
  <pageMargins left="0.3937007874015748" right="0.3937007874015748" top="0.65" bottom="0.3937007874015748" header="0" footer="0"/>
  <pageSetup fitToHeight="1" fitToWidth="1"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Utopía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de Jesús González Salazar</dc:creator>
  <cp:keywords/>
  <dc:description/>
  <cp:lastModifiedBy>Propietario</cp:lastModifiedBy>
  <cp:lastPrinted>2015-12-09T17:59:20Z</cp:lastPrinted>
  <dcterms:created xsi:type="dcterms:W3CDTF">2005-10-30T20:42:20Z</dcterms:created>
  <dcterms:modified xsi:type="dcterms:W3CDTF">2020-01-08T17:08:00Z</dcterms:modified>
  <cp:category/>
  <cp:version/>
  <cp:contentType/>
  <cp:contentStatus/>
</cp:coreProperties>
</file>