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16" activeTab="0"/>
  </bookViews>
  <sheets>
    <sheet name="FORMATO" sheetId="1" r:id="rId1"/>
  </sheets>
  <definedNames>
    <definedName name="_xlnm.Print_Area" localSheetId="0">'FORMATO'!$B$2:$O$34</definedName>
  </definedNames>
  <calcPr fullCalcOnLoad="1"/>
</workbook>
</file>

<file path=xl/sharedStrings.xml><?xml version="1.0" encoding="utf-8"?>
<sst xmlns="http://schemas.openxmlformats.org/spreadsheetml/2006/main" count="235" uniqueCount="233">
  <si>
    <t>R.F.C</t>
  </si>
  <si>
    <t>CATEGORIA</t>
  </si>
  <si>
    <t>HORARIO</t>
  </si>
  <si>
    <t>TOTAL HRS.</t>
  </si>
  <si>
    <t>JUSTIFICACIÓN</t>
  </si>
  <si>
    <t>DE LAS</t>
  </si>
  <si>
    <t>A LAS</t>
  </si>
  <si>
    <t>T.E.</t>
  </si>
  <si>
    <t>NOMBRE DEL TRABAJADOR</t>
  </si>
  <si>
    <t>FECHA DIAS LAB.</t>
  </si>
  <si>
    <t>PRIMA DOM.</t>
  </si>
  <si>
    <t>FACULTAD DE ESTUDIOS SUPERIORES ZARAGOZA</t>
  </si>
  <si>
    <t>SECRETARÍA ADMINISTRATIVA</t>
  </si>
  <si>
    <t>UNIDAD DE RECURSOS HUMANOS</t>
  </si>
  <si>
    <t>UNIVERSIDAD NACIONAL AUTONOMA DE MEXICO</t>
  </si>
  <si>
    <t>CAMPO I</t>
  </si>
  <si>
    <t>CAMPO II</t>
  </si>
  <si>
    <t>CLINICAS</t>
  </si>
  <si>
    <t>No.
TARJETA</t>
  </si>
  <si>
    <t>ALBAÑIL</t>
  </si>
  <si>
    <t xml:space="preserve">ALMACENISTA </t>
  </si>
  <si>
    <t>ANALISTA</t>
  </si>
  <si>
    <t>ARCHIVISTA</t>
  </si>
  <si>
    <t xml:space="preserve">ASISTENTE DE  LIBRERIA </t>
  </si>
  <si>
    <t>ASISTENTE DE LIBRERÍA F.E</t>
  </si>
  <si>
    <t>AUXILIAR DE CONTABILIDAD</t>
  </si>
  <si>
    <t>AUXILIAR DE ENFERMERA</t>
  </si>
  <si>
    <t>AUXILIAR DE INTENDENCIA</t>
  </si>
  <si>
    <t>AUXILIAR DE LABORATORIO</t>
  </si>
  <si>
    <t>AUXILIAR DE TIENDA</t>
  </si>
  <si>
    <t>AUXILIAR FORENCE</t>
  </si>
  <si>
    <t xml:space="preserve">BIBLIOTECARIO </t>
  </si>
  <si>
    <t>CAPTURISTA DE DATOS</t>
  </si>
  <si>
    <t>CARPINTERO</t>
  </si>
  <si>
    <t>DIBUJANTE</t>
  </si>
  <si>
    <t xml:space="preserve">ELECTRICISTA </t>
  </si>
  <si>
    <t xml:space="preserve">ENFERMERA </t>
  </si>
  <si>
    <t xml:space="preserve">FOTOGRAFO </t>
  </si>
  <si>
    <t xml:space="preserve">JEFE DE  OFICINA </t>
  </si>
  <si>
    <t>JEFE DE BIBLIOTECA</t>
  </si>
  <si>
    <t>JEFE DE SECCIÓN</t>
  </si>
  <si>
    <t>JEFE DE TALLER</t>
  </si>
  <si>
    <t>JEFE DE LABORATORIO</t>
  </si>
  <si>
    <t>JEFE SECCIÓN DE IMPRENTA</t>
  </si>
  <si>
    <t>LABORATORISTA</t>
  </si>
  <si>
    <t>MULTICOPISTA</t>
  </si>
  <si>
    <t>OFICIAL  CARPINTERO</t>
  </si>
  <si>
    <t>OFICIAL  ELECTRICISTA</t>
  </si>
  <si>
    <t>OFICIAL  JARDINERO</t>
  </si>
  <si>
    <t xml:space="preserve">OFICIAL  PINTOR </t>
  </si>
  <si>
    <t>OFICIAL  PLOMERO</t>
  </si>
  <si>
    <t>OFICIAL  SERVICIOS  ESCOLARES</t>
  </si>
  <si>
    <t>OFICIAL ADMINISTRATIVO</t>
  </si>
  <si>
    <t>OFICIAL ALBAÑIL</t>
  </si>
  <si>
    <t xml:space="preserve">OFICIAL DE  IMPRENTA </t>
  </si>
  <si>
    <t>OFICIAL ELECTRICISTA</t>
  </si>
  <si>
    <t>OFICIAL SOLDADOR</t>
  </si>
  <si>
    <t>OFICIAL TRANSPORTE ESPECIALIZADO</t>
  </si>
  <si>
    <t>OPDOR APARATOS AUDIOVISUALES</t>
  </si>
  <si>
    <t>OPDOR MAQ REGISTRADORA</t>
  </si>
  <si>
    <t xml:space="preserve">OPERADOR  MAQ. R. TIENDA </t>
  </si>
  <si>
    <t>PEON</t>
  </si>
  <si>
    <t>PINTOR</t>
  </si>
  <si>
    <t>PLOMERO</t>
  </si>
  <si>
    <t>PRENSISTA</t>
  </si>
  <si>
    <t xml:space="preserve">PROFESIONISTA  TITULADO </t>
  </si>
  <si>
    <t xml:space="preserve">PROGRAMADOR </t>
  </si>
  <si>
    <t xml:space="preserve">REDACTOR </t>
  </si>
  <si>
    <t xml:space="preserve">SECRETARIO </t>
  </si>
  <si>
    <t xml:space="preserve">SUPERVISOR T </t>
  </si>
  <si>
    <t>TEC FAB APARATOS Y  EQUIPO</t>
  </si>
  <si>
    <t>TEC MEC PRECISIÓN</t>
  </si>
  <si>
    <t>TEC. ELECTRONICO</t>
  </si>
  <si>
    <t>TECNICO</t>
  </si>
  <si>
    <t>VERIFICADOR INVENTARIOS</t>
  </si>
  <si>
    <t>VIGILANTE RADIO OPERADOR</t>
  </si>
  <si>
    <t xml:space="preserve">VIGILANTE UNIDAD MOVIL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</si>
  <si>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</si>
  <si>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</si>
  <si>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</si>
  <si>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</si>
  <si>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</si>
  <si>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</si>
  <si>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</si>
  <si>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</si>
  <si>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</si>
  <si>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</si>
  <si>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</si>
  <si>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</si>
  <si>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</t>
  </si>
  <si>
    <t>MESES</t>
  </si>
  <si>
    <t>CAMPO</t>
  </si>
  <si>
    <t>PERIODO:</t>
  </si>
  <si>
    <t>No. DE SEMANA:</t>
  </si>
  <si>
    <t>UNIDADES</t>
  </si>
  <si>
    <t>100000 - DIRECCIÓN</t>
  </si>
  <si>
    <t>100110 - SECRETARÍA PARTICULAR DE LA DIRECCIÓN</t>
  </si>
  <si>
    <t>100200 - SECRETARIA GENERAL</t>
  </si>
  <si>
    <t>100210 - SECRETARÍA TÉCNICA ( DE LA SECRETARIA GENERAL )</t>
  </si>
  <si>
    <t>200000 - CRONISTA DE FES ZARAGOZA</t>
  </si>
  <si>
    <t>300000 - UNIDAD DE PLANEACIÓN Y DESARROLLO INSTITUCIONAL</t>
  </si>
  <si>
    <t>300050 - DEPARTAMENTO DE REDES Y COMUNICACIONES</t>
  </si>
  <si>
    <t>301000 - EXTENSIÓN UNIVERSITARIA- REFORMA.  (ENTORNO)</t>
  </si>
  <si>
    <t>400100 - UNIDAD JURÍDICA</t>
  </si>
  <si>
    <t>500100 - COORDINACIÓN DE FORMACIÓN INTEGRAL</t>
  </si>
  <si>
    <t>500110 - DEPARTAMENTO DE LENGUAS EXTRANJERAS</t>
  </si>
  <si>
    <t>500120 - DEPARTAMENTO DE ACTIVIDADES CULTURALES</t>
  </si>
  <si>
    <t>500130 - DEPARTAMENTO DE ACTIVIDADES DEPORTIVAS</t>
  </si>
  <si>
    <t>500140 - DEPARTAMENTO DE PROMOCIÓN DEL AUTOCUIDADO</t>
  </si>
  <si>
    <t>500150 - BIBLIOTECA CAMPO  I</t>
  </si>
  <si>
    <t>500160 - BIBLIOTECA CAMPO  II</t>
  </si>
  <si>
    <t>500170 - SECRETARIA TÉCNICA ( DE ASUNTOS ESTUDIANTILES )</t>
  </si>
  <si>
    <t>500180 - DEPARTAMENTO DE PROGRAMAS ESPECIALES</t>
  </si>
  <si>
    <t>500190 - DEPARTAMENTO DE ORIENTACIÓN EDUCATIVA</t>
  </si>
  <si>
    <t>500200 - UNIDAD DE ADMINISTRACIÓN ESCOLAR</t>
  </si>
  <si>
    <t>500210 - DELEGACIÓN DE ADMINISTRACIÓN ESCOLAR DEL CAMPUS II</t>
  </si>
  <si>
    <t>500220 - DEPARTAMENTO DE REGISTRO ESCOLAR</t>
  </si>
  <si>
    <t>500230 - DEPARTAMENTO DE AVANCE ACADÉMICO Y TITULACIÓN</t>
  </si>
  <si>
    <t>500240 - DEPARTAMENTO DE CONTROL DE ACTAS Y EXÁMENES EXTRAORD.</t>
  </si>
  <si>
    <t>500300 - UNIDAD DE RECURSOS ESCOLARES</t>
  </si>
  <si>
    <t>600000 - SECRETARÍA ACADÉMICA</t>
  </si>
  <si>
    <t>600110 - DEPTO. DE MEDIOS AUDIOVISUALES</t>
  </si>
  <si>
    <t>600120 - DEPARTAMENTO DE PUBLICACIONES</t>
  </si>
  <si>
    <t>600130 - DEPARTAMENTO DE EDUCACIÓN CONTINUA</t>
  </si>
  <si>
    <t>600140 - DEPARTAMENTO DE IMPRESIÓN</t>
  </si>
  <si>
    <t>600150 - DEPARTAMENTO DE INFORMÁTICA</t>
  </si>
  <si>
    <t>600160 - DEPARTAMENTO DE AVALES ACADÉMICO</t>
  </si>
  <si>
    <t>600200 - UNIDAD DE ASUNTOS DEL PERSONAL ACADÉMICO</t>
  </si>
  <si>
    <t>600210 - DEPTO. DE PROMOCIÓN Y DICTÁMEN ACADÉMICO</t>
  </si>
  <si>
    <t>600220 - DEPTO. DE DERSARROLLO ACADÉMICO</t>
  </si>
  <si>
    <t>600230 - DEPTO. DE INTERCAMBIO ACADÉMICO Y BECAS</t>
  </si>
  <si>
    <t>600240 - DEPTO. DE EVALUACIÓN ACADÉMICA</t>
  </si>
  <si>
    <t>700000 - SECRETARÍA ADMINISTRATIVA</t>
  </si>
  <si>
    <t>700110 - UNIDAD DE RECURSOS FINANCIEROS</t>
  </si>
  <si>
    <t>700130 - DEPTO. DE ADQUISICIONES, ALMACÉN E INVENTARIO</t>
  </si>
  <si>
    <t>700140 - DEPTO. DE CONTABILIDAD</t>
  </si>
  <si>
    <t>700200 - UNIDAD DE RECURSOS HUMANOS</t>
  </si>
  <si>
    <t>700210 - SUPERINTENDENCIA DE OBRAS. C-II</t>
  </si>
  <si>
    <t>700220 - DEPTO. DE SERVICIOS GENERALES. C-I</t>
  </si>
  <si>
    <t>700230 - DEPTO. DE SUPERACIÓN ADMINISTRATIVA</t>
  </si>
  <si>
    <t>700240 - DELEGACIÓN ADMINISTRATIVA CAMPO  II</t>
  </si>
  <si>
    <t>700300 - SUPERINTENDENCIA DE OBRAS. C-I</t>
  </si>
  <si>
    <t>700310 - DEPTO. DE MANTENIMIENTO DE CLÍNICAS</t>
  </si>
  <si>
    <t>800000 - DIVISIÓN DE CIENCIAS DE LA  SALUD Y DEL COMPORTAMIENTO</t>
  </si>
  <si>
    <t>800100 - COODINACIÓN DE CLÍNICAS MULTIDISCIPLINARIAS</t>
  </si>
  <si>
    <t>800150 - APOYO AUDIOVISUAL Y ESPACIOS FISICOS</t>
  </si>
  <si>
    <t>800200 - COORDINACIÓN DE LABORATORIOS. C-I</t>
  </si>
  <si>
    <t>800300 - PSICOLOGÍA</t>
  </si>
  <si>
    <t>800310 - COORD. DE MÉTODO GRAL. Y EXPERIMENTAL</t>
  </si>
  <si>
    <t>800320 - COORD. DEL ÁREA DE PSICOLOGÍA EDUCATIVA</t>
  </si>
  <si>
    <t>800330 - COORD. DEL ÁREA DE PSICLOGÍA CLÍNICA</t>
  </si>
  <si>
    <t>800340 - COORD. DEL ÁREA DE PSICOLOGÍA SOCIAL</t>
  </si>
  <si>
    <t>800350 - CLÍNICA TAMAULIPAS</t>
  </si>
  <si>
    <t>800360 - SECRETARÍA TÉCNICA DE PSICOLOGÍA</t>
  </si>
  <si>
    <t>800370 - COORD. ACADÉMICA EN MAESTRÍA NEUROPSICOLOGÍA</t>
  </si>
  <si>
    <t>800400 - ENFERMERIA ( LICENCIATURA )</t>
  </si>
  <si>
    <t>800410 - COORD. DEL ÁREA I DE LA CARRERA DE ENFERMERÍA</t>
  </si>
  <si>
    <t>800420 - COORD. DEL ÁREA II DE LA CARRERA DE ENFERMERÍA</t>
  </si>
  <si>
    <t>800430 - COORD. DEL ÁREA III DE LA CARRERA DE ENFERMERÍA</t>
  </si>
  <si>
    <t>800440 - CLÍNICA LOS REYES</t>
  </si>
  <si>
    <t>800450 - SECRETARÍA TÉCNICA DE ENFERMERÍA</t>
  </si>
  <si>
    <t>800460 - COORD. DE CURSO POST. DE GERIATRÍA Y GERONTOLOGÍA</t>
  </si>
  <si>
    <t>800500 - CIRUJANO DENTISTA.</t>
  </si>
  <si>
    <t>800510 - COORD. DEL ÁREA SOCIAL DE LA CARRERA DE CIRUJANO DENTISTA</t>
  </si>
  <si>
    <t>800520 - COORD. DEL ÁREA CLÍNICA DE LA CARRERA DE CIRUJANO DENTISTA</t>
  </si>
  <si>
    <t>800530 - COORD. DEL ÁREA BIOLÓGICA DE LA CARRERA DE CIRUJANO DENTISTA</t>
  </si>
  <si>
    <t>800540 - COORD. DEL ÁREA EXT. DE LA CARRERA DE CIRUJANO DENTISTA</t>
  </si>
  <si>
    <t>800550 - CLÍNICA BENITO JUÁREZ.</t>
  </si>
  <si>
    <t>800560 - COORD. DE LA ESPECIALIDAD EN ESTOMATOLOGÍA PRIMARIA</t>
  </si>
  <si>
    <t>800570 - CLÍNICA NETZAHUALCOYOTL.</t>
  </si>
  <si>
    <t>800580 - SECRETARÍA TÉCNICA DE CIRUJANO DENTISTA</t>
  </si>
  <si>
    <t>800590 - COORD. ACADÉM. DE LA ESPEC. EN ESTOMATOLOGÍA DEL NIÑO Y ADOL.</t>
  </si>
  <si>
    <t>800600 - MÉDICO CIRUJANO</t>
  </si>
  <si>
    <t>800610 - COORDINACIÓN DEL ÁREA DE CIENCIAS DE LA SALUD PÚBLICA</t>
  </si>
  <si>
    <t>800620 - COORDINACIÓN DEL ÁREA DE CIENCIAS BIOMÉDICAS</t>
  </si>
  <si>
    <t>800630 - COORDINACIÓN DEL ÁREA TERMINAL,INTERNADO Y SERVICIO SOCIAL</t>
  </si>
  <si>
    <t xml:space="preserve">800640 - COORDINACIÓN DE CIENCIAS CLÍNICAS </t>
  </si>
  <si>
    <t>800650 - CLÍNICA REFORMA</t>
  </si>
  <si>
    <t>800660 - SECRETARÍA TÉCNICA DE MÉDICO CIRUJANO</t>
  </si>
  <si>
    <t>800700 - CLÍNICA ZARAGOZA</t>
  </si>
  <si>
    <t>800800 - CLINÍCA ESTADO DE MÉXICO</t>
  </si>
  <si>
    <t>800900 - COORDINACIÓN DE CIENCIAS DE LA SALUD PÚBLICA</t>
  </si>
  <si>
    <t>900000 - DIVISIÓN DEL ÁREA QUIMICO BIÓLOGICO</t>
  </si>
  <si>
    <t xml:space="preserve">900100 - CENTRO DE RECURSOS FÍSICOS Y SERVICIOS.(CERFYS)O COORD.DE LAB. </t>
  </si>
  <si>
    <t>900110 - LAB. DE PROCESOS PARA EL TRATAMIENTO DE LOS RESIDUOS</t>
  </si>
  <si>
    <t>900200 - BIOLOGÍA</t>
  </si>
  <si>
    <t>900210 - COORDINACIÓN DEL CICLO BÁSICO</t>
  </si>
  <si>
    <t>900220 - COORDINACIÓN DEL CICLO INTERMEDIO</t>
  </si>
  <si>
    <t>900230 - COORDINACIÓN DEL ÁREA TERMINAL DE BIOLOGÍA</t>
  </si>
  <si>
    <t>900240 - SECRETARÍA TÉCNICA DE BIOLOGÍA</t>
  </si>
  <si>
    <t>900250 - COORD. ACADÉMICO DE LA MAESTRÍA EN CIENCIAS EN BIOLOGÍA</t>
  </si>
  <si>
    <t>900260 - COORD. ACADÉMICO DEL DOCTORADO EN CIENCIAS EN BIOLOGÍA</t>
  </si>
  <si>
    <t>900300 - INGENIERÍA QUÍMICA</t>
  </si>
  <si>
    <t>900310 - COORDINADOR DEL CICLO INTERMEDIO</t>
  </si>
  <si>
    <t>900320 - COORDINADOR DEL CICLO TERMINAL</t>
  </si>
  <si>
    <t>900330 - COORDINADOR DEL ÁREA BÁSICA</t>
  </si>
  <si>
    <t>900340 - SECRETARÍA TÉCNICA DE INGENIERÍA QUÍMICA</t>
  </si>
  <si>
    <t>900400 - Q.F.B.</t>
  </si>
  <si>
    <t>900410 - COORDINACIÓN DEL ÁREA BÁSICA</t>
  </si>
  <si>
    <t>900420 - COORDINACIÓN DEL ÁREA QUÍMICA</t>
  </si>
  <si>
    <t>900430 - COORDINACIÓN DEL ÁREA FARMACÉUTICA</t>
  </si>
  <si>
    <t>900440 - COORDINADOR DEL ÁREA BIOQUÍMICA CLÍNICA</t>
  </si>
  <si>
    <t>900450 - FARMACIA</t>
  </si>
  <si>
    <t>900470 - SECRETARÍA TÉCNICA DE Q.F.B.</t>
  </si>
  <si>
    <t>901000 - DIV. DE ESTUDIOS DE POSGRADO E INVESTIGACIÓN</t>
  </si>
  <si>
    <t>901100 - COORDINACIÓN DE INVESTIGACIÓN</t>
  </si>
  <si>
    <t>901110 - BIOTERIO</t>
  </si>
  <si>
    <t>901120 - SECRETARIA TÉCNICA DE INVESTIGACIÓN</t>
  </si>
  <si>
    <t>901200 - COORDINACIÓN DE DESARROLLO TECNOLÓGICO</t>
  </si>
  <si>
    <t>902000 - COORDINACIÓN DE POSGRADO</t>
  </si>
  <si>
    <t>902100 - CLÍNICA AURORA</t>
  </si>
  <si>
    <t>902110 - SECRETARÍA TÉCNICA DE POSGRADO</t>
  </si>
  <si>
    <t>902200 - COORD.DE MAESTRÍA EN PSICOLOGÍA CON ORIENTACIÓN EDUC.</t>
  </si>
  <si>
    <t>902300 - COORD.ACAD.DE LA ESPEC.EN SALUD,TRABAJO E IMPACTO AMB.</t>
  </si>
  <si>
    <t>APROBADO POR</t>
  </si>
  <si>
    <t>SOLICITADO POR</t>
  </si>
  <si>
    <t>NOMBRE Y FIRMA</t>
  </si>
  <si>
    <t>UNIDAD RESPONSABLE:</t>
  </si>
  <si>
    <t>CARGO</t>
  </si>
  <si>
    <t>Ver. 3.0</t>
  </si>
  <si>
    <t>REPORTE DE TIEMPO EXTRAORDINARIO, SÁBADOS, DOMINGOS, DÍAS FESTIVOS Y PRIMA DOMINICAL</t>
  </si>
  <si>
    <t>SAB., DOM Y
 D. FEST.</t>
  </si>
  <si>
    <t>CEU-REF</t>
  </si>
  <si>
    <t>VIGILANTE "A"</t>
  </si>
  <si>
    <t>VIGILANTE "B"</t>
  </si>
  <si>
    <t>VIGILANTE "C"</t>
  </si>
  <si>
    <t>VIGILANTE "CM"</t>
  </si>
  <si>
    <t>JARDINERO</t>
  </si>
  <si>
    <t>OFICIAL TRAMITADOR</t>
  </si>
  <si>
    <t>CAMPO III</t>
  </si>
  <si>
    <t>910000 - CAMPO 3 / TLAXCALA</t>
  </si>
  <si>
    <t>CATEGORÍA</t>
  </si>
  <si>
    <t>CONTROL DE ASISTENCIA Y ESTÍMULOS ADMINISTRATIVOS - 2023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</si>
</sst>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  <numFmt numFmtId="178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3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77" fontId="0" fillId="33" borderId="10" xfId="0" applyNumberFormat="1" applyFill="1" applyBorder="1" applyAlignment="1" applyProtection="1">
      <alignment horizontal="center" vertical="center" wrapText="1"/>
      <protection locked="0"/>
    </xf>
    <xf numFmtId="2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" fillId="32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4" fontId="0" fillId="0" borderId="10" xfId="0" applyNumberFormat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4" fontId="0" fillId="0" borderId="10" xfId="0" applyNumberFormat="1" applyBorder="1" applyAlignment="1" applyProtection="1">
      <alignment horizontal="left" vertical="center" wrapText="1"/>
      <protection/>
    </xf>
    <xf numFmtId="0" fontId="0" fillId="32" borderId="10" xfId="0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left"/>
      <protection/>
    </xf>
    <xf numFmtId="0" fontId="0" fillId="32" borderId="11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14" fontId="0" fillId="0" borderId="12" xfId="0" applyNumberFormat="1" applyBorder="1" applyAlignment="1" applyProtection="1">
      <alignment horizontal="left"/>
      <protection/>
    </xf>
    <xf numFmtId="0" fontId="0" fillId="32" borderId="12" xfId="0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33" borderId="14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1" fillId="32" borderId="10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inden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border>
        <left style="dotted"/>
        <right style="dotted"/>
        <top style="dotted"/>
        <bottom style="dotted"/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123825</xdr:rowOff>
    </xdr:from>
    <xdr:to>
      <xdr:col>13</xdr:col>
      <xdr:colOff>3733800</xdr:colOff>
      <xdr:row>6</xdr:row>
      <xdr:rowOff>47625</xdr:rowOff>
    </xdr:to>
    <xdr:sp>
      <xdr:nvSpPr>
        <xdr:cNvPr id="1" name="AutoShape 6"/>
        <xdr:cNvSpPr>
          <a:spLocks/>
        </xdr:cNvSpPr>
      </xdr:nvSpPr>
      <xdr:spPr>
        <a:xfrm>
          <a:off x="142875" y="238125"/>
          <a:ext cx="14878050" cy="10668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</xdr:row>
      <xdr:rowOff>57150</xdr:rowOff>
    </xdr:from>
    <xdr:to>
      <xdr:col>2</xdr:col>
      <xdr:colOff>1009650</xdr:colOff>
      <xdr:row>5</xdr:row>
      <xdr:rowOff>247650</xdr:rowOff>
    </xdr:to>
    <xdr:pic>
      <xdr:nvPicPr>
        <xdr:cNvPr id="2" name="Picture 17" descr="L_UNAM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3375"/>
          <a:ext cx="790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2085975</xdr:colOff>
      <xdr:row>2</xdr:row>
      <xdr:rowOff>0</xdr:rowOff>
    </xdr:from>
    <xdr:to>
      <xdr:col>13</xdr:col>
      <xdr:colOff>2867025</xdr:colOff>
      <xdr:row>5</xdr:row>
      <xdr:rowOff>228600</xdr:rowOff>
    </xdr:to>
    <xdr:pic>
      <xdr:nvPicPr>
        <xdr:cNvPr id="3" name="Picture 50" descr="_fes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276225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62"/>
  <sheetViews>
    <sheetView tabSelected="1" view="pageBreakPreview" zoomScale="75" zoomScaleNormal="75" zoomScaleSheetLayoutView="75" zoomScalePageLayoutView="0" workbookViewId="0" topLeftCell="A1">
      <selection activeCell="I13" sqref="I13:J13"/>
    </sheetView>
  </sheetViews>
  <sheetFormatPr defaultColWidth="0" defaultRowHeight="12.75" zeroHeight="1"/>
  <cols>
    <col min="1" max="1" width="1.1484375" style="8" customWidth="1"/>
    <col min="2" max="2" width="0.85546875" style="8" customWidth="1"/>
    <col min="3" max="3" width="17.7109375" style="8" customWidth="1"/>
    <col min="4" max="4" width="11.140625" style="8" customWidth="1"/>
    <col min="5" max="5" width="26.140625" style="8" customWidth="1"/>
    <col min="6" max="6" width="20.140625" style="8" customWidth="1"/>
    <col min="7" max="7" width="21.28125" style="8" customWidth="1"/>
    <col min="8" max="8" width="11.421875" style="8" customWidth="1"/>
    <col min="9" max="10" width="10.140625" style="8" customWidth="1"/>
    <col min="11" max="11" width="8.8515625" style="8" customWidth="1"/>
    <col min="12" max="12" width="15.421875" style="8" customWidth="1"/>
    <col min="13" max="13" width="14.8515625" style="8" bestFit="1" customWidth="1"/>
    <col min="14" max="14" width="56.00390625" style="8" customWidth="1"/>
    <col min="15" max="15" width="0.85546875" style="8" customWidth="1"/>
    <col min="16" max="16" width="0.9921875" style="8" customWidth="1"/>
    <col min="17" max="17" width="11.421875" style="8" hidden="1" customWidth="1"/>
    <col min="18" max="18" width="9.8515625" style="9" hidden="1" customWidth="1"/>
    <col min="19" max="19" width="1.28515625" style="9" hidden="1" customWidth="1"/>
    <col min="20" max="20" width="37.8515625" style="9" hidden="1" customWidth="1"/>
    <col min="21" max="22" width="0.71875" style="9" hidden="1" customWidth="1"/>
    <col min="23" max="23" width="1.57421875" style="9" hidden="1" customWidth="1"/>
    <col min="24" max="24" width="3.57421875" style="9" hidden="1" customWidth="1"/>
    <col min="25" max="26" width="11.140625" style="9" hidden="1" customWidth="1"/>
    <col min="27" max="27" width="49.00390625" style="9" hidden="1" customWidth="1"/>
    <col min="28" max="28" width="3.57421875" style="9" hidden="1" customWidth="1"/>
    <col min="29" max="29" width="13.140625" style="9" hidden="1" customWidth="1"/>
    <col min="30" max="30" width="5.8515625" style="9" hidden="1" customWidth="1"/>
    <col min="31" max="31" width="0.9921875" style="9" hidden="1" customWidth="1"/>
    <col min="32" max="32" width="3.57421875" style="9" hidden="1" customWidth="1"/>
    <col min="33" max="33" width="13.140625" style="9" hidden="1" customWidth="1"/>
    <col min="34" max="34" width="5.8515625" style="9" hidden="1" customWidth="1"/>
    <col min="35" max="35" width="2.140625" style="9" hidden="1" customWidth="1"/>
    <col min="36" max="36" width="3.57421875" style="9" hidden="1" customWidth="1"/>
    <col min="37" max="37" width="13.140625" style="9" hidden="1" customWidth="1"/>
    <col min="38" max="38" width="1.8515625" style="9" hidden="1" customWidth="1"/>
    <col min="39" max="39" width="74.00390625" style="9" hidden="1" customWidth="1"/>
    <col min="40" max="45" width="11.421875" style="9" hidden="1" customWidth="1"/>
    <col min="46" max="16384" width="11.421875" style="8" hidden="1" customWidth="1"/>
  </cols>
  <sheetData>
    <row r="1" ht="9" customHeight="1"/>
    <row r="2" spans="2:15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8" customHeight="1">
      <c r="B3" s="10"/>
      <c r="C3" s="85" t="s">
        <v>14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0"/>
    </row>
    <row r="4" spans="2:15" ht="19.5" customHeight="1">
      <c r="B4" s="10"/>
      <c r="C4" s="86" t="s">
        <v>11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10"/>
    </row>
    <row r="5" spans="2:15" ht="18.75" customHeight="1">
      <c r="B5" s="10"/>
      <c r="C5" s="86" t="s">
        <v>12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0"/>
    </row>
    <row r="6" spans="2:15" ht="21" customHeight="1">
      <c r="B6" s="10"/>
      <c r="C6" s="85" t="s">
        <v>13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10"/>
    </row>
    <row r="7" spans="2:39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R7" s="11" t="s">
        <v>91</v>
      </c>
      <c r="T7" s="11" t="s">
        <v>1</v>
      </c>
      <c r="X7" s="75" t="s">
        <v>89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J7" s="75" t="s">
        <v>90</v>
      </c>
      <c r="AK7" s="75"/>
      <c r="AM7" s="3" t="s">
        <v>94</v>
      </c>
    </row>
    <row r="8" spans="2:39" ht="12.75" customHeight="1">
      <c r="B8" s="10"/>
      <c r="C8" s="83" t="s">
        <v>232</v>
      </c>
      <c r="D8" s="83"/>
      <c r="E8" s="83"/>
      <c r="F8" s="83"/>
      <c r="G8" s="83"/>
      <c r="H8" s="83"/>
      <c r="I8" s="83"/>
      <c r="J8" s="83"/>
      <c r="K8" s="83"/>
      <c r="L8" s="83"/>
      <c r="M8" s="84"/>
      <c r="N8" s="80"/>
      <c r="O8" s="10"/>
      <c r="R8" s="12"/>
      <c r="T8" s="12" t="s">
        <v>19</v>
      </c>
      <c r="X8" s="12">
        <v>1</v>
      </c>
      <c r="Y8" s="13">
        <v>44927</v>
      </c>
      <c r="Z8" s="13">
        <f>Y8+6</f>
        <v>44933</v>
      </c>
      <c r="AA8" s="12" t="str">
        <f aca="true" t="shared" si="0" ref="AA8:AA60">IF(AC8=AG8,"DEL "&amp;AB8&amp;" AL "&amp;AF8&amp;" DE "&amp;AC8&amp;" DE "&amp;AD8,"DEL "&amp;AB8&amp;" DE "&amp;AC8&amp;" AL "&amp;AF8&amp;" DE "&amp;AG8&amp;" DE "&amp;AD8)</f>
        <v>DEL 1 AL 7 DE ENERO DE 2023</v>
      </c>
      <c r="AB8" s="12">
        <f aca="true" t="shared" si="1" ref="AB8:AB60">DAY(Y8)</f>
        <v>1</v>
      </c>
      <c r="AC8" s="12" t="str">
        <f aca="true" t="shared" si="2" ref="AC8:AC60">VLOOKUP(MONTH(Y8),AJ$8:AK$19,2,0)</f>
        <v>ENERO</v>
      </c>
      <c r="AD8" s="12">
        <f aca="true" t="shared" si="3" ref="AD8:AD60">YEAR(Y8)</f>
        <v>2023</v>
      </c>
      <c r="AE8" s="14"/>
      <c r="AF8" s="12">
        <f aca="true" t="shared" si="4" ref="AF8:AF60">DAY(Z8)</f>
        <v>7</v>
      </c>
      <c r="AG8" s="12" t="str">
        <f aca="true" t="shared" si="5" ref="AG8:AG60">VLOOKUP(MONTH(Z8),AJ$8:AK$19,2,0)</f>
        <v>ENERO</v>
      </c>
      <c r="AH8" s="12">
        <f aca="true" t="shared" si="6" ref="AH8:AH60">YEAR(Z8)</f>
        <v>2023</v>
      </c>
      <c r="AJ8" s="12">
        <v>1</v>
      </c>
      <c r="AK8" s="12" t="s">
        <v>77</v>
      </c>
      <c r="AM8" s="1"/>
    </row>
    <row r="9" spans="2:39" ht="17.25" customHeight="1">
      <c r="B9" s="10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80"/>
      <c r="O9" s="10"/>
      <c r="R9" s="12" t="s">
        <v>15</v>
      </c>
      <c r="T9" s="12" t="s">
        <v>20</v>
      </c>
      <c r="X9" s="12">
        <v>2</v>
      </c>
      <c r="Y9" s="13">
        <f>Z8+1</f>
        <v>44934</v>
      </c>
      <c r="Z9" s="13">
        <f>Y9+6</f>
        <v>44940</v>
      </c>
      <c r="AA9" s="12" t="str">
        <f t="shared" si="0"/>
        <v>DEL 8 AL 14 DE ENERO DE 2023</v>
      </c>
      <c r="AB9" s="12">
        <f t="shared" si="1"/>
        <v>8</v>
      </c>
      <c r="AC9" s="12" t="str">
        <f t="shared" si="2"/>
        <v>ENERO</v>
      </c>
      <c r="AD9" s="12">
        <f t="shared" si="3"/>
        <v>2023</v>
      </c>
      <c r="AE9" s="14"/>
      <c r="AF9" s="12">
        <f t="shared" si="4"/>
        <v>14</v>
      </c>
      <c r="AG9" s="12" t="str">
        <f t="shared" si="5"/>
        <v>ENERO</v>
      </c>
      <c r="AH9" s="12">
        <f t="shared" si="6"/>
        <v>2023</v>
      </c>
      <c r="AJ9" s="12">
        <v>2</v>
      </c>
      <c r="AK9" s="12" t="s">
        <v>78</v>
      </c>
      <c r="AM9" s="1" t="s">
        <v>95</v>
      </c>
    </row>
    <row r="10" spans="2:39" ht="19.5" customHeight="1">
      <c r="B10" s="10"/>
      <c r="C10" s="77" t="s">
        <v>220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80"/>
      <c r="O10" s="10"/>
      <c r="R10" s="12" t="s">
        <v>16</v>
      </c>
      <c r="T10" s="12" t="s">
        <v>21</v>
      </c>
      <c r="X10" s="12">
        <v>3</v>
      </c>
      <c r="Y10" s="13">
        <f aca="true" t="shared" si="7" ref="Y10:Y60">Z9+1</f>
        <v>44941</v>
      </c>
      <c r="Z10" s="13">
        <f aca="true" t="shared" si="8" ref="Z10:Z59">Y10+6</f>
        <v>44947</v>
      </c>
      <c r="AA10" s="12" t="str">
        <f t="shared" si="0"/>
        <v>DEL 15 AL 21 DE ENERO DE 2023</v>
      </c>
      <c r="AB10" s="12">
        <f t="shared" si="1"/>
        <v>15</v>
      </c>
      <c r="AC10" s="12" t="str">
        <f t="shared" si="2"/>
        <v>ENERO</v>
      </c>
      <c r="AD10" s="12">
        <f t="shared" si="3"/>
        <v>2023</v>
      </c>
      <c r="AE10" s="14"/>
      <c r="AF10" s="12">
        <f t="shared" si="4"/>
        <v>21</v>
      </c>
      <c r="AG10" s="12" t="str">
        <f t="shared" si="5"/>
        <v>ENERO</v>
      </c>
      <c r="AH10" s="12">
        <f t="shared" si="6"/>
        <v>2023</v>
      </c>
      <c r="AJ10" s="12">
        <v>3</v>
      </c>
      <c r="AK10" s="12" t="s">
        <v>79</v>
      </c>
      <c r="AM10" s="1" t="s">
        <v>96</v>
      </c>
    </row>
    <row r="11" spans="2:39" ht="32.25" customHeight="1">
      <c r="B11" s="1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10"/>
      <c r="R11" s="19" t="s">
        <v>229</v>
      </c>
      <c r="T11" s="12" t="s">
        <v>22</v>
      </c>
      <c r="X11" s="12">
        <v>4</v>
      </c>
      <c r="Y11" s="13">
        <f t="shared" si="7"/>
        <v>44948</v>
      </c>
      <c r="Z11" s="13">
        <f t="shared" si="8"/>
        <v>44954</v>
      </c>
      <c r="AA11" s="12" t="str">
        <f t="shared" si="0"/>
        <v>DEL 22 AL 28 DE ENERO DE 2023</v>
      </c>
      <c r="AB11" s="12">
        <f t="shared" si="1"/>
        <v>22</v>
      </c>
      <c r="AC11" s="12" t="str">
        <f t="shared" si="2"/>
        <v>ENERO</v>
      </c>
      <c r="AD11" s="12">
        <f t="shared" si="3"/>
        <v>2023</v>
      </c>
      <c r="AE11" s="14"/>
      <c r="AF11" s="12">
        <f t="shared" si="4"/>
        <v>28</v>
      </c>
      <c r="AG11" s="12" t="str">
        <f t="shared" si="5"/>
        <v>ENERO</v>
      </c>
      <c r="AH11" s="12">
        <f t="shared" si="6"/>
        <v>2023</v>
      </c>
      <c r="AJ11" s="12">
        <v>4</v>
      </c>
      <c r="AK11" s="12" t="s">
        <v>80</v>
      </c>
      <c r="AM11" s="1" t="s">
        <v>97</v>
      </c>
    </row>
    <row r="12" spans="2:45" s="17" customFormat="1" ht="12.75" customHeight="1">
      <c r="B12" s="15"/>
      <c r="C12" s="79" t="s">
        <v>217</v>
      </c>
      <c r="D12" s="81"/>
      <c r="E12" s="81"/>
      <c r="F12" s="81"/>
      <c r="G12" s="81"/>
      <c r="H12" s="76"/>
      <c r="I12" s="79" t="s">
        <v>93</v>
      </c>
      <c r="J12" s="79"/>
      <c r="K12" s="76"/>
      <c r="L12" s="79" t="s">
        <v>92</v>
      </c>
      <c r="M12" s="88" t="str">
        <f>IF(ISBLANK(I13)," ",VLOOKUP(I13,X8:AA60,4,0))</f>
        <v> </v>
      </c>
      <c r="N12" s="88"/>
      <c r="O12" s="15"/>
      <c r="R12" s="12" t="s">
        <v>17</v>
      </c>
      <c r="S12" s="9"/>
      <c r="T12" s="19" t="s">
        <v>23</v>
      </c>
      <c r="U12" s="18"/>
      <c r="V12" s="18"/>
      <c r="W12" s="18"/>
      <c r="X12" s="19">
        <v>5</v>
      </c>
      <c r="Y12" s="20">
        <f t="shared" si="7"/>
        <v>44955</v>
      </c>
      <c r="Z12" s="20">
        <f t="shared" si="8"/>
        <v>44961</v>
      </c>
      <c r="AA12" s="19" t="str">
        <f t="shared" si="0"/>
        <v>DEL 29 DE ENERO AL 4 DE FEBRERO DE 2023</v>
      </c>
      <c r="AB12" s="19">
        <f t="shared" si="1"/>
        <v>29</v>
      </c>
      <c r="AC12" s="19" t="str">
        <f t="shared" si="2"/>
        <v>ENERO</v>
      </c>
      <c r="AD12" s="19">
        <f t="shared" si="3"/>
        <v>2023</v>
      </c>
      <c r="AE12" s="21"/>
      <c r="AF12" s="19">
        <f t="shared" si="4"/>
        <v>4</v>
      </c>
      <c r="AG12" s="19" t="str">
        <f t="shared" si="5"/>
        <v>FEBRERO</v>
      </c>
      <c r="AH12" s="19">
        <f t="shared" si="6"/>
        <v>2023</v>
      </c>
      <c r="AI12" s="18"/>
      <c r="AJ12" s="19">
        <v>5</v>
      </c>
      <c r="AK12" s="19" t="s">
        <v>81</v>
      </c>
      <c r="AL12" s="18"/>
      <c r="AM12" s="1" t="s">
        <v>98</v>
      </c>
      <c r="AN12" s="18"/>
      <c r="AO12" s="18"/>
      <c r="AP12" s="18"/>
      <c r="AQ12" s="18"/>
      <c r="AR12" s="18"/>
      <c r="AS12" s="18"/>
    </row>
    <row r="13" spans="2:45" s="17" customFormat="1" ht="12.75" customHeight="1">
      <c r="B13" s="15"/>
      <c r="C13" s="79"/>
      <c r="D13" s="81"/>
      <c r="E13" s="81"/>
      <c r="F13" s="81"/>
      <c r="G13" s="81"/>
      <c r="H13" s="76"/>
      <c r="I13" s="87"/>
      <c r="J13" s="87"/>
      <c r="K13" s="76"/>
      <c r="L13" s="79"/>
      <c r="M13" s="88"/>
      <c r="N13" s="88"/>
      <c r="O13" s="15"/>
      <c r="R13" s="12" t="s">
        <v>222</v>
      </c>
      <c r="S13" s="18"/>
      <c r="T13" s="19" t="s">
        <v>24</v>
      </c>
      <c r="U13" s="18"/>
      <c r="V13" s="18"/>
      <c r="W13" s="18"/>
      <c r="X13" s="19">
        <v>6</v>
      </c>
      <c r="Y13" s="20">
        <f t="shared" si="7"/>
        <v>44962</v>
      </c>
      <c r="Z13" s="20">
        <f t="shared" si="8"/>
        <v>44968</v>
      </c>
      <c r="AA13" s="19" t="str">
        <f t="shared" si="0"/>
        <v>DEL 5 AL 11 DE FEBRERO DE 2023</v>
      </c>
      <c r="AB13" s="19">
        <f t="shared" si="1"/>
        <v>5</v>
      </c>
      <c r="AC13" s="19" t="str">
        <f t="shared" si="2"/>
        <v>FEBRERO</v>
      </c>
      <c r="AD13" s="19">
        <f t="shared" si="3"/>
        <v>2023</v>
      </c>
      <c r="AE13" s="21"/>
      <c r="AF13" s="19">
        <f t="shared" si="4"/>
        <v>11</v>
      </c>
      <c r="AG13" s="19" t="str">
        <f t="shared" si="5"/>
        <v>FEBRERO</v>
      </c>
      <c r="AH13" s="19">
        <f t="shared" si="6"/>
        <v>2023</v>
      </c>
      <c r="AI13" s="18"/>
      <c r="AJ13" s="19">
        <v>6</v>
      </c>
      <c r="AK13" s="19" t="s">
        <v>82</v>
      </c>
      <c r="AL13" s="18"/>
      <c r="AM13" s="1" t="s">
        <v>99</v>
      </c>
      <c r="AN13" s="18"/>
      <c r="AO13" s="18"/>
      <c r="AP13" s="18"/>
      <c r="AQ13" s="18"/>
      <c r="AR13" s="18"/>
      <c r="AS13" s="18"/>
    </row>
    <row r="14" spans="2:39" ht="36.75" customHeight="1">
      <c r="B14" s="1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10"/>
      <c r="S14" s="18"/>
      <c r="T14" s="12" t="s">
        <v>25</v>
      </c>
      <c r="X14" s="12">
        <v>7</v>
      </c>
      <c r="Y14" s="13">
        <f t="shared" si="7"/>
        <v>44969</v>
      </c>
      <c r="Z14" s="13">
        <f t="shared" si="8"/>
        <v>44975</v>
      </c>
      <c r="AA14" s="12" t="str">
        <f t="shared" si="0"/>
        <v>DEL 12 AL 18 DE FEBRERO DE 2023</v>
      </c>
      <c r="AB14" s="12">
        <f t="shared" si="1"/>
        <v>12</v>
      </c>
      <c r="AC14" s="12" t="str">
        <f t="shared" si="2"/>
        <v>FEBRERO</v>
      </c>
      <c r="AD14" s="12">
        <f t="shared" si="3"/>
        <v>2023</v>
      </c>
      <c r="AE14" s="14"/>
      <c r="AF14" s="12">
        <f t="shared" si="4"/>
        <v>18</v>
      </c>
      <c r="AG14" s="12" t="str">
        <f t="shared" si="5"/>
        <v>FEBRERO</v>
      </c>
      <c r="AH14" s="12">
        <f t="shared" si="6"/>
        <v>2023</v>
      </c>
      <c r="AJ14" s="12">
        <v>7</v>
      </c>
      <c r="AK14" s="12" t="s">
        <v>83</v>
      </c>
      <c r="AM14" s="1" t="s">
        <v>100</v>
      </c>
    </row>
    <row r="15" spans="2:39" ht="12.75" customHeight="1">
      <c r="B15" s="10"/>
      <c r="C15" s="79" t="s">
        <v>0</v>
      </c>
      <c r="D15" s="79" t="s">
        <v>18</v>
      </c>
      <c r="E15" s="79" t="s">
        <v>8</v>
      </c>
      <c r="F15" s="79"/>
      <c r="G15" s="79" t="s">
        <v>231</v>
      </c>
      <c r="H15" s="79" t="s">
        <v>9</v>
      </c>
      <c r="I15" s="79" t="s">
        <v>2</v>
      </c>
      <c r="J15" s="79"/>
      <c r="K15" s="79" t="s">
        <v>3</v>
      </c>
      <c r="L15" s="79"/>
      <c r="M15" s="79"/>
      <c r="N15" s="79" t="s">
        <v>4</v>
      </c>
      <c r="O15" s="10"/>
      <c r="T15" s="12" t="s">
        <v>26</v>
      </c>
      <c r="X15" s="12">
        <v>8</v>
      </c>
      <c r="Y15" s="13">
        <f t="shared" si="7"/>
        <v>44976</v>
      </c>
      <c r="Z15" s="13">
        <f t="shared" si="8"/>
        <v>44982</v>
      </c>
      <c r="AA15" s="12" t="str">
        <f t="shared" si="0"/>
        <v>DEL 19 AL 25 DE FEBRERO DE 2023</v>
      </c>
      <c r="AB15" s="12">
        <f t="shared" si="1"/>
        <v>19</v>
      </c>
      <c r="AC15" s="12" t="str">
        <f t="shared" si="2"/>
        <v>FEBRERO</v>
      </c>
      <c r="AD15" s="12">
        <f t="shared" si="3"/>
        <v>2023</v>
      </c>
      <c r="AE15" s="14"/>
      <c r="AF15" s="12">
        <f t="shared" si="4"/>
        <v>25</v>
      </c>
      <c r="AG15" s="12" t="str">
        <f t="shared" si="5"/>
        <v>FEBRERO</v>
      </c>
      <c r="AH15" s="12">
        <f t="shared" si="6"/>
        <v>2023</v>
      </c>
      <c r="AJ15" s="12">
        <v>8</v>
      </c>
      <c r="AK15" s="12" t="s">
        <v>84</v>
      </c>
      <c r="AM15" s="1" t="s">
        <v>101</v>
      </c>
    </row>
    <row r="16" spans="2:39" ht="26.25">
      <c r="B16" s="10"/>
      <c r="C16" s="79"/>
      <c r="D16" s="79"/>
      <c r="E16" s="79"/>
      <c r="F16" s="79"/>
      <c r="G16" s="79"/>
      <c r="H16" s="79"/>
      <c r="I16" s="16" t="s">
        <v>5</v>
      </c>
      <c r="J16" s="16" t="s">
        <v>6</v>
      </c>
      <c r="K16" s="16" t="s">
        <v>7</v>
      </c>
      <c r="L16" s="16" t="s">
        <v>221</v>
      </c>
      <c r="M16" s="16" t="s">
        <v>10</v>
      </c>
      <c r="N16" s="79"/>
      <c r="O16" s="10"/>
      <c r="T16" s="12" t="s">
        <v>27</v>
      </c>
      <c r="X16" s="12">
        <v>9</v>
      </c>
      <c r="Y16" s="13">
        <f t="shared" si="7"/>
        <v>44983</v>
      </c>
      <c r="Z16" s="13">
        <f>Y16+6</f>
        <v>44989</v>
      </c>
      <c r="AA16" s="12" t="str">
        <f t="shared" si="0"/>
        <v>DEL 26 DE FEBRERO AL 4 DE MARZO DE 2023</v>
      </c>
      <c r="AB16" s="12">
        <f t="shared" si="1"/>
        <v>26</v>
      </c>
      <c r="AC16" s="12" t="str">
        <f t="shared" si="2"/>
        <v>FEBRERO</v>
      </c>
      <c r="AD16" s="12">
        <f t="shared" si="3"/>
        <v>2023</v>
      </c>
      <c r="AE16" s="14"/>
      <c r="AF16" s="12">
        <f t="shared" si="4"/>
        <v>4</v>
      </c>
      <c r="AG16" s="12" t="str">
        <f t="shared" si="5"/>
        <v>MARZO</v>
      </c>
      <c r="AH16" s="12">
        <f t="shared" si="6"/>
        <v>2023</v>
      </c>
      <c r="AJ16" s="12">
        <v>9</v>
      </c>
      <c r="AK16" s="12" t="s">
        <v>85</v>
      </c>
      <c r="AM16" s="1" t="s">
        <v>102</v>
      </c>
    </row>
    <row r="17" spans="2:39" ht="39.75" customHeight="1">
      <c r="B17" s="10"/>
      <c r="C17" s="4"/>
      <c r="D17" s="5"/>
      <c r="E17" s="47"/>
      <c r="F17" s="47"/>
      <c r="G17" s="4"/>
      <c r="H17" s="6"/>
      <c r="I17" s="7"/>
      <c r="J17" s="7"/>
      <c r="K17" s="39"/>
      <c r="L17" s="39"/>
      <c r="M17" s="39"/>
      <c r="N17" s="4"/>
      <c r="O17" s="10"/>
      <c r="T17" s="12" t="s">
        <v>28</v>
      </c>
      <c r="X17" s="12">
        <v>10</v>
      </c>
      <c r="Y17" s="13">
        <f t="shared" si="7"/>
        <v>44990</v>
      </c>
      <c r="Z17" s="13">
        <f>Y17+6</f>
        <v>44996</v>
      </c>
      <c r="AA17" s="12" t="str">
        <f t="shared" si="0"/>
        <v>DEL 5 AL 11 DE MARZO DE 2023</v>
      </c>
      <c r="AB17" s="12">
        <f t="shared" si="1"/>
        <v>5</v>
      </c>
      <c r="AC17" s="12" t="str">
        <f t="shared" si="2"/>
        <v>MARZO</v>
      </c>
      <c r="AD17" s="12">
        <f t="shared" si="3"/>
        <v>2023</v>
      </c>
      <c r="AE17" s="14"/>
      <c r="AF17" s="12">
        <f t="shared" si="4"/>
        <v>11</v>
      </c>
      <c r="AG17" s="12" t="str">
        <f t="shared" si="5"/>
        <v>MARZO</v>
      </c>
      <c r="AH17" s="12">
        <f t="shared" si="6"/>
        <v>2023</v>
      </c>
      <c r="AJ17" s="12">
        <v>10</v>
      </c>
      <c r="AK17" s="12" t="s">
        <v>86</v>
      </c>
      <c r="AM17" s="1" t="s">
        <v>103</v>
      </c>
    </row>
    <row r="18" spans="2:39" ht="39.75" customHeight="1">
      <c r="B18" s="10"/>
      <c r="C18" s="4"/>
      <c r="D18" s="5"/>
      <c r="E18" s="47"/>
      <c r="F18" s="47"/>
      <c r="G18" s="4"/>
      <c r="H18" s="6"/>
      <c r="I18" s="7"/>
      <c r="J18" s="7"/>
      <c r="K18" s="39"/>
      <c r="L18" s="39"/>
      <c r="M18" s="39"/>
      <c r="N18" s="4"/>
      <c r="O18" s="10"/>
      <c r="T18" s="12" t="s">
        <v>29</v>
      </c>
      <c r="X18" s="12">
        <v>11</v>
      </c>
      <c r="Y18" s="13">
        <f t="shared" si="7"/>
        <v>44997</v>
      </c>
      <c r="Z18" s="13">
        <f t="shared" si="8"/>
        <v>45003</v>
      </c>
      <c r="AA18" s="12" t="str">
        <f t="shared" si="0"/>
        <v>DEL 12 AL 18 DE MARZO DE 2023</v>
      </c>
      <c r="AB18" s="12">
        <f t="shared" si="1"/>
        <v>12</v>
      </c>
      <c r="AC18" s="12" t="str">
        <f t="shared" si="2"/>
        <v>MARZO</v>
      </c>
      <c r="AD18" s="12">
        <f t="shared" si="3"/>
        <v>2023</v>
      </c>
      <c r="AE18" s="14"/>
      <c r="AF18" s="12">
        <f t="shared" si="4"/>
        <v>18</v>
      </c>
      <c r="AG18" s="12" t="str">
        <f t="shared" si="5"/>
        <v>MARZO</v>
      </c>
      <c r="AH18" s="12">
        <f t="shared" si="6"/>
        <v>2023</v>
      </c>
      <c r="AJ18" s="12">
        <v>11</v>
      </c>
      <c r="AK18" s="12" t="s">
        <v>87</v>
      </c>
      <c r="AM18" s="1" t="s">
        <v>104</v>
      </c>
    </row>
    <row r="19" spans="2:39" ht="39.75" customHeight="1">
      <c r="B19" s="10"/>
      <c r="C19" s="4"/>
      <c r="D19" s="5"/>
      <c r="E19" s="47"/>
      <c r="F19" s="47"/>
      <c r="G19" s="4"/>
      <c r="H19" s="6"/>
      <c r="I19" s="7"/>
      <c r="J19" s="7"/>
      <c r="K19" s="39"/>
      <c r="L19" s="39"/>
      <c r="M19" s="39"/>
      <c r="N19" s="4"/>
      <c r="O19" s="10"/>
      <c r="T19" s="12" t="s">
        <v>30</v>
      </c>
      <c r="X19" s="12">
        <v>12</v>
      </c>
      <c r="Y19" s="13">
        <f t="shared" si="7"/>
        <v>45004</v>
      </c>
      <c r="Z19" s="13">
        <f t="shared" si="8"/>
        <v>45010</v>
      </c>
      <c r="AA19" s="12" t="str">
        <f t="shared" si="0"/>
        <v>DEL 19 AL 25 DE MARZO DE 2023</v>
      </c>
      <c r="AB19" s="12">
        <f t="shared" si="1"/>
        <v>19</v>
      </c>
      <c r="AC19" s="12" t="str">
        <f t="shared" si="2"/>
        <v>MARZO</v>
      </c>
      <c r="AD19" s="12">
        <f t="shared" si="3"/>
        <v>2023</v>
      </c>
      <c r="AE19" s="14"/>
      <c r="AF19" s="12">
        <f t="shared" si="4"/>
        <v>25</v>
      </c>
      <c r="AG19" s="12" t="str">
        <f t="shared" si="5"/>
        <v>MARZO</v>
      </c>
      <c r="AH19" s="12">
        <f t="shared" si="6"/>
        <v>2023</v>
      </c>
      <c r="AJ19" s="12">
        <v>12</v>
      </c>
      <c r="AK19" s="12" t="s">
        <v>88</v>
      </c>
      <c r="AM19" s="1" t="s">
        <v>105</v>
      </c>
    </row>
    <row r="20" spans="2:39" ht="39.75" customHeight="1">
      <c r="B20" s="10"/>
      <c r="C20" s="4"/>
      <c r="D20" s="5"/>
      <c r="E20" s="47"/>
      <c r="F20" s="47"/>
      <c r="G20" s="4"/>
      <c r="H20" s="6"/>
      <c r="I20" s="7"/>
      <c r="J20" s="7"/>
      <c r="K20" s="39"/>
      <c r="L20" s="39"/>
      <c r="M20" s="39"/>
      <c r="N20" s="4"/>
      <c r="O20" s="10"/>
      <c r="T20" s="12" t="s">
        <v>31</v>
      </c>
      <c r="X20" s="12">
        <v>13</v>
      </c>
      <c r="Y20" s="13">
        <f t="shared" si="7"/>
        <v>45011</v>
      </c>
      <c r="Z20" s="13">
        <f t="shared" si="8"/>
        <v>45017</v>
      </c>
      <c r="AA20" s="12" t="str">
        <f t="shared" si="0"/>
        <v>DEL 26 DE MARZO AL 1 DE ABRIL DE 2023</v>
      </c>
      <c r="AB20" s="12">
        <f t="shared" si="1"/>
        <v>26</v>
      </c>
      <c r="AC20" s="12" t="str">
        <f t="shared" si="2"/>
        <v>MARZO</v>
      </c>
      <c r="AD20" s="12">
        <f t="shared" si="3"/>
        <v>2023</v>
      </c>
      <c r="AE20" s="14"/>
      <c r="AF20" s="12">
        <f t="shared" si="4"/>
        <v>1</v>
      </c>
      <c r="AG20" s="12" t="str">
        <f t="shared" si="5"/>
        <v>ABRIL</v>
      </c>
      <c r="AH20" s="12">
        <f t="shared" si="6"/>
        <v>2023</v>
      </c>
      <c r="AM20" s="1" t="s">
        <v>106</v>
      </c>
    </row>
    <row r="21" spans="2:39" ht="39.75" customHeight="1">
      <c r="B21" s="10"/>
      <c r="C21" s="4"/>
      <c r="D21" s="5"/>
      <c r="E21" s="47"/>
      <c r="F21" s="47"/>
      <c r="G21" s="4"/>
      <c r="H21" s="6"/>
      <c r="I21" s="7"/>
      <c r="J21" s="7"/>
      <c r="K21" s="39"/>
      <c r="L21" s="39"/>
      <c r="M21" s="39"/>
      <c r="N21" s="4"/>
      <c r="O21" s="10"/>
      <c r="T21" s="12" t="s">
        <v>32</v>
      </c>
      <c r="X21" s="12">
        <v>14</v>
      </c>
      <c r="Y21" s="13">
        <f t="shared" si="7"/>
        <v>45018</v>
      </c>
      <c r="Z21" s="13">
        <f t="shared" si="8"/>
        <v>45024</v>
      </c>
      <c r="AA21" s="12" t="str">
        <f t="shared" si="0"/>
        <v>DEL 2 AL 8 DE ABRIL DE 2023</v>
      </c>
      <c r="AB21" s="12">
        <f t="shared" si="1"/>
        <v>2</v>
      </c>
      <c r="AC21" s="12" t="str">
        <f t="shared" si="2"/>
        <v>ABRIL</v>
      </c>
      <c r="AD21" s="12">
        <f t="shared" si="3"/>
        <v>2023</v>
      </c>
      <c r="AE21" s="14"/>
      <c r="AF21" s="12">
        <f t="shared" si="4"/>
        <v>8</v>
      </c>
      <c r="AG21" s="12" t="str">
        <f t="shared" si="5"/>
        <v>ABRIL</v>
      </c>
      <c r="AH21" s="12">
        <f t="shared" si="6"/>
        <v>2023</v>
      </c>
      <c r="AM21" s="1" t="s">
        <v>107</v>
      </c>
    </row>
    <row r="22" spans="2:39" ht="39.75" customHeight="1">
      <c r="B22" s="10"/>
      <c r="C22" s="4"/>
      <c r="D22" s="5"/>
      <c r="E22" s="47"/>
      <c r="F22" s="47"/>
      <c r="G22" s="4"/>
      <c r="H22" s="6"/>
      <c r="I22" s="7"/>
      <c r="J22" s="7"/>
      <c r="K22" s="39"/>
      <c r="L22" s="39"/>
      <c r="M22" s="39"/>
      <c r="N22" s="4"/>
      <c r="O22" s="10"/>
      <c r="T22" s="12" t="s">
        <v>33</v>
      </c>
      <c r="X22" s="12">
        <v>15</v>
      </c>
      <c r="Y22" s="13">
        <f t="shared" si="7"/>
        <v>45025</v>
      </c>
      <c r="Z22" s="13">
        <f t="shared" si="8"/>
        <v>45031</v>
      </c>
      <c r="AA22" s="12" t="str">
        <f t="shared" si="0"/>
        <v>DEL 9 AL 15 DE ABRIL DE 2023</v>
      </c>
      <c r="AB22" s="12">
        <f t="shared" si="1"/>
        <v>9</v>
      </c>
      <c r="AC22" s="12" t="str">
        <f t="shared" si="2"/>
        <v>ABRIL</v>
      </c>
      <c r="AD22" s="12">
        <f t="shared" si="3"/>
        <v>2023</v>
      </c>
      <c r="AE22" s="14"/>
      <c r="AF22" s="12">
        <f t="shared" si="4"/>
        <v>15</v>
      </c>
      <c r="AG22" s="12" t="str">
        <f t="shared" si="5"/>
        <v>ABRIL</v>
      </c>
      <c r="AH22" s="12">
        <f t="shared" si="6"/>
        <v>2023</v>
      </c>
      <c r="AM22" s="1" t="s">
        <v>108</v>
      </c>
    </row>
    <row r="23" spans="2:39" ht="39.75" customHeight="1">
      <c r="B23" s="10"/>
      <c r="C23" s="4"/>
      <c r="D23" s="5"/>
      <c r="E23" s="47"/>
      <c r="F23" s="47"/>
      <c r="G23" s="4"/>
      <c r="H23" s="6"/>
      <c r="I23" s="7"/>
      <c r="J23" s="7"/>
      <c r="K23" s="39"/>
      <c r="L23" s="39"/>
      <c r="M23" s="39"/>
      <c r="N23" s="4"/>
      <c r="O23" s="10"/>
      <c r="T23" s="12" t="s">
        <v>34</v>
      </c>
      <c r="X23" s="12">
        <v>16</v>
      </c>
      <c r="Y23" s="13">
        <f t="shared" si="7"/>
        <v>45032</v>
      </c>
      <c r="Z23" s="13">
        <f t="shared" si="8"/>
        <v>45038</v>
      </c>
      <c r="AA23" s="12" t="str">
        <f t="shared" si="0"/>
        <v>DEL 16 AL 22 DE ABRIL DE 2023</v>
      </c>
      <c r="AB23" s="12">
        <f t="shared" si="1"/>
        <v>16</v>
      </c>
      <c r="AC23" s="12" t="str">
        <f t="shared" si="2"/>
        <v>ABRIL</v>
      </c>
      <c r="AD23" s="12">
        <f t="shared" si="3"/>
        <v>2023</v>
      </c>
      <c r="AE23" s="14"/>
      <c r="AF23" s="12">
        <f t="shared" si="4"/>
        <v>22</v>
      </c>
      <c r="AG23" s="12" t="str">
        <f t="shared" si="5"/>
        <v>ABRIL</v>
      </c>
      <c r="AH23" s="12">
        <f t="shared" si="6"/>
        <v>2023</v>
      </c>
      <c r="AM23" s="1" t="s">
        <v>109</v>
      </c>
    </row>
    <row r="24" spans="2:39" ht="39.75" customHeight="1">
      <c r="B24" s="10"/>
      <c r="C24" s="4"/>
      <c r="D24" s="5"/>
      <c r="E24" s="47"/>
      <c r="F24" s="47"/>
      <c r="G24" s="4"/>
      <c r="H24" s="6"/>
      <c r="I24" s="7"/>
      <c r="J24" s="7"/>
      <c r="K24" s="39"/>
      <c r="L24" s="39"/>
      <c r="M24" s="39"/>
      <c r="N24" s="4"/>
      <c r="O24" s="10"/>
      <c r="T24" s="12" t="s">
        <v>35</v>
      </c>
      <c r="X24" s="12">
        <v>17</v>
      </c>
      <c r="Y24" s="13">
        <f t="shared" si="7"/>
        <v>45039</v>
      </c>
      <c r="Z24" s="13">
        <f t="shared" si="8"/>
        <v>45045</v>
      </c>
      <c r="AA24" s="12" t="str">
        <f t="shared" si="0"/>
        <v>DEL 23 AL 29 DE ABRIL DE 2023</v>
      </c>
      <c r="AB24" s="12">
        <f t="shared" si="1"/>
        <v>23</v>
      </c>
      <c r="AC24" s="12" t="str">
        <f t="shared" si="2"/>
        <v>ABRIL</v>
      </c>
      <c r="AD24" s="12">
        <f t="shared" si="3"/>
        <v>2023</v>
      </c>
      <c r="AE24" s="14"/>
      <c r="AF24" s="12">
        <f t="shared" si="4"/>
        <v>29</v>
      </c>
      <c r="AG24" s="12" t="str">
        <f t="shared" si="5"/>
        <v>ABRIL</v>
      </c>
      <c r="AH24" s="12">
        <f t="shared" si="6"/>
        <v>2023</v>
      </c>
      <c r="AM24" s="1" t="s">
        <v>110</v>
      </c>
    </row>
    <row r="25" spans="2:39" ht="39.75" customHeight="1">
      <c r="B25" s="10"/>
      <c r="C25" s="4"/>
      <c r="D25" s="5"/>
      <c r="E25" s="47"/>
      <c r="F25" s="47"/>
      <c r="G25" s="4"/>
      <c r="H25" s="6"/>
      <c r="I25" s="7"/>
      <c r="J25" s="7"/>
      <c r="K25" s="39"/>
      <c r="L25" s="39"/>
      <c r="M25" s="39"/>
      <c r="N25" s="4"/>
      <c r="O25" s="10"/>
      <c r="T25" s="12" t="s">
        <v>36</v>
      </c>
      <c r="X25" s="12">
        <v>18</v>
      </c>
      <c r="Y25" s="13">
        <f t="shared" si="7"/>
        <v>45046</v>
      </c>
      <c r="Z25" s="13">
        <f t="shared" si="8"/>
        <v>45052</v>
      </c>
      <c r="AA25" s="12" t="str">
        <f t="shared" si="0"/>
        <v>DEL 30 DE ABRIL AL 6 DE MAYO DE 2023</v>
      </c>
      <c r="AB25" s="12">
        <f t="shared" si="1"/>
        <v>30</v>
      </c>
      <c r="AC25" s="12" t="str">
        <f t="shared" si="2"/>
        <v>ABRIL</v>
      </c>
      <c r="AD25" s="12">
        <f t="shared" si="3"/>
        <v>2023</v>
      </c>
      <c r="AE25" s="14"/>
      <c r="AF25" s="12">
        <f t="shared" si="4"/>
        <v>6</v>
      </c>
      <c r="AG25" s="12" t="str">
        <f t="shared" si="5"/>
        <v>MAYO</v>
      </c>
      <c r="AH25" s="12">
        <f t="shared" si="6"/>
        <v>2023</v>
      </c>
      <c r="AM25" s="1" t="s">
        <v>111</v>
      </c>
    </row>
    <row r="26" spans="2:39" ht="39.75" customHeight="1">
      <c r="B26" s="10"/>
      <c r="C26" s="4"/>
      <c r="D26" s="5"/>
      <c r="E26" s="47"/>
      <c r="F26" s="47"/>
      <c r="G26" s="4"/>
      <c r="H26" s="6"/>
      <c r="I26" s="7"/>
      <c r="J26" s="7"/>
      <c r="K26" s="39"/>
      <c r="L26" s="39"/>
      <c r="M26" s="39"/>
      <c r="N26" s="4"/>
      <c r="O26" s="10"/>
      <c r="T26" s="12" t="s">
        <v>37</v>
      </c>
      <c r="X26" s="12">
        <v>19</v>
      </c>
      <c r="Y26" s="13">
        <f t="shared" si="7"/>
        <v>45053</v>
      </c>
      <c r="Z26" s="13">
        <f t="shared" si="8"/>
        <v>45059</v>
      </c>
      <c r="AA26" s="12" t="str">
        <f t="shared" si="0"/>
        <v>DEL 7 AL 13 DE MAYO DE 2023</v>
      </c>
      <c r="AB26" s="12">
        <f t="shared" si="1"/>
        <v>7</v>
      </c>
      <c r="AC26" s="12" t="str">
        <f t="shared" si="2"/>
        <v>MAYO</v>
      </c>
      <c r="AD26" s="12">
        <f t="shared" si="3"/>
        <v>2023</v>
      </c>
      <c r="AE26" s="14"/>
      <c r="AF26" s="12">
        <f t="shared" si="4"/>
        <v>13</v>
      </c>
      <c r="AG26" s="12" t="str">
        <f t="shared" si="5"/>
        <v>MAYO</v>
      </c>
      <c r="AH26" s="12">
        <f t="shared" si="6"/>
        <v>2023</v>
      </c>
      <c r="AM26" s="1" t="s">
        <v>112</v>
      </c>
    </row>
    <row r="27" spans="2:39" ht="51.75" customHeight="1">
      <c r="B27" s="10"/>
      <c r="C27" s="59"/>
      <c r="D27" s="59"/>
      <c r="E27" s="59"/>
      <c r="F27" s="59"/>
      <c r="G27" s="72"/>
      <c r="H27" s="72"/>
      <c r="I27" s="72"/>
      <c r="J27" s="72"/>
      <c r="K27" s="72"/>
      <c r="L27" s="59"/>
      <c r="M27" s="59"/>
      <c r="N27" s="59"/>
      <c r="O27" s="10"/>
      <c r="T27" s="12" t="s">
        <v>227</v>
      </c>
      <c r="X27" s="12">
        <v>20</v>
      </c>
      <c r="Y27" s="13">
        <f t="shared" si="7"/>
        <v>45060</v>
      </c>
      <c r="Z27" s="13">
        <f t="shared" si="8"/>
        <v>45066</v>
      </c>
      <c r="AA27" s="12" t="str">
        <f t="shared" si="0"/>
        <v>DEL 14 AL 20 DE MAYO DE 2023</v>
      </c>
      <c r="AB27" s="12">
        <f t="shared" si="1"/>
        <v>14</v>
      </c>
      <c r="AC27" s="12" t="str">
        <f t="shared" si="2"/>
        <v>MAYO</v>
      </c>
      <c r="AD27" s="12">
        <f t="shared" si="3"/>
        <v>2023</v>
      </c>
      <c r="AE27" s="14"/>
      <c r="AF27" s="12">
        <f t="shared" si="4"/>
        <v>20</v>
      </c>
      <c r="AG27" s="12" t="str">
        <f t="shared" si="5"/>
        <v>MAYO</v>
      </c>
      <c r="AH27" s="12">
        <f t="shared" si="6"/>
        <v>2023</v>
      </c>
      <c r="AM27" s="1" t="s">
        <v>113</v>
      </c>
    </row>
    <row r="28" spans="2:45" s="23" customFormat="1" ht="12.75">
      <c r="B28" s="22"/>
      <c r="C28" s="51" t="s">
        <v>215</v>
      </c>
      <c r="D28" s="46"/>
      <c r="E28" s="46"/>
      <c r="F28" s="52"/>
      <c r="G28" s="73"/>
      <c r="H28" s="73"/>
      <c r="I28" s="73"/>
      <c r="J28" s="73"/>
      <c r="K28" s="73"/>
      <c r="L28" s="51" t="s">
        <v>214</v>
      </c>
      <c r="M28" s="46"/>
      <c r="N28" s="52"/>
      <c r="O28" s="22"/>
      <c r="R28" s="24"/>
      <c r="S28" s="24"/>
      <c r="T28" s="25" t="s">
        <v>38</v>
      </c>
      <c r="U28" s="24"/>
      <c r="V28" s="24"/>
      <c r="W28" s="24"/>
      <c r="X28" s="12">
        <v>21</v>
      </c>
      <c r="Y28" s="13">
        <f t="shared" si="7"/>
        <v>45067</v>
      </c>
      <c r="Z28" s="13">
        <f t="shared" si="8"/>
        <v>45073</v>
      </c>
      <c r="AA28" s="12" t="str">
        <f t="shared" si="0"/>
        <v>DEL 21 AL 27 DE MAYO DE 2023</v>
      </c>
      <c r="AB28" s="12">
        <f t="shared" si="1"/>
        <v>21</v>
      </c>
      <c r="AC28" s="12" t="str">
        <f t="shared" si="2"/>
        <v>MAYO</v>
      </c>
      <c r="AD28" s="12">
        <f t="shared" si="3"/>
        <v>2023</v>
      </c>
      <c r="AE28" s="14"/>
      <c r="AF28" s="12">
        <f t="shared" si="4"/>
        <v>27</v>
      </c>
      <c r="AG28" s="12" t="str">
        <f t="shared" si="5"/>
        <v>MAYO</v>
      </c>
      <c r="AH28" s="12">
        <f t="shared" si="6"/>
        <v>2023</v>
      </c>
      <c r="AI28" s="24"/>
      <c r="AJ28" s="24"/>
      <c r="AK28" s="24"/>
      <c r="AL28" s="24"/>
      <c r="AM28" s="1" t="s">
        <v>114</v>
      </c>
      <c r="AN28" s="24"/>
      <c r="AO28" s="24"/>
      <c r="AP28" s="24"/>
      <c r="AQ28" s="24"/>
      <c r="AR28" s="24"/>
      <c r="AS28" s="24"/>
    </row>
    <row r="29" spans="2:45" s="23" customFormat="1" ht="12.75">
      <c r="B29" s="22"/>
      <c r="C29" s="48"/>
      <c r="D29" s="49"/>
      <c r="E29" s="49"/>
      <c r="F29" s="50"/>
      <c r="G29" s="73"/>
      <c r="H29" s="73"/>
      <c r="I29" s="73"/>
      <c r="J29" s="73"/>
      <c r="K29" s="73"/>
      <c r="L29" s="60"/>
      <c r="M29" s="61"/>
      <c r="N29" s="62"/>
      <c r="O29" s="22"/>
      <c r="R29" s="24"/>
      <c r="S29" s="24"/>
      <c r="T29" s="25" t="s">
        <v>39</v>
      </c>
      <c r="U29" s="24"/>
      <c r="V29" s="24"/>
      <c r="W29" s="24"/>
      <c r="X29" s="12">
        <v>22</v>
      </c>
      <c r="Y29" s="13">
        <f t="shared" si="7"/>
        <v>45074</v>
      </c>
      <c r="Z29" s="13">
        <f t="shared" si="8"/>
        <v>45080</v>
      </c>
      <c r="AA29" s="12" t="str">
        <f t="shared" si="0"/>
        <v>DEL 28 DE MAYO AL 3 DE JUNIO DE 2023</v>
      </c>
      <c r="AB29" s="12">
        <f t="shared" si="1"/>
        <v>28</v>
      </c>
      <c r="AC29" s="12" t="str">
        <f t="shared" si="2"/>
        <v>MAYO</v>
      </c>
      <c r="AD29" s="12">
        <f t="shared" si="3"/>
        <v>2023</v>
      </c>
      <c r="AE29" s="14"/>
      <c r="AF29" s="12">
        <f t="shared" si="4"/>
        <v>3</v>
      </c>
      <c r="AG29" s="12" t="str">
        <f t="shared" si="5"/>
        <v>JUNIO</v>
      </c>
      <c r="AH29" s="12">
        <f t="shared" si="6"/>
        <v>2023</v>
      </c>
      <c r="AI29" s="24"/>
      <c r="AJ29" s="24"/>
      <c r="AK29" s="24"/>
      <c r="AL29" s="24"/>
      <c r="AM29" s="1" t="s">
        <v>115</v>
      </c>
      <c r="AN29" s="24"/>
      <c r="AO29" s="24"/>
      <c r="AP29" s="24"/>
      <c r="AQ29" s="24"/>
      <c r="AR29" s="24"/>
      <c r="AS29" s="24"/>
    </row>
    <row r="30" spans="2:45" s="23" customFormat="1" ht="12.75">
      <c r="B30" s="22"/>
      <c r="C30" s="48"/>
      <c r="D30" s="49"/>
      <c r="E30" s="49"/>
      <c r="F30" s="50"/>
      <c r="G30" s="73"/>
      <c r="H30" s="73"/>
      <c r="I30" s="73"/>
      <c r="J30" s="73"/>
      <c r="K30" s="73"/>
      <c r="L30" s="60"/>
      <c r="M30" s="61"/>
      <c r="N30" s="62"/>
      <c r="O30" s="22"/>
      <c r="R30" s="24"/>
      <c r="S30" s="24"/>
      <c r="T30" s="25" t="s">
        <v>42</v>
      </c>
      <c r="U30" s="24"/>
      <c r="V30" s="24"/>
      <c r="W30" s="24"/>
      <c r="X30" s="40">
        <v>23</v>
      </c>
      <c r="Y30" s="41">
        <f t="shared" si="7"/>
        <v>45081</v>
      </c>
      <c r="Z30" s="41">
        <f t="shared" si="8"/>
        <v>45087</v>
      </c>
      <c r="AA30" s="40" t="str">
        <f t="shared" si="0"/>
        <v>DEL 4 AL 10 DE JUNIO DE 2023</v>
      </c>
      <c r="AB30" s="40">
        <f t="shared" si="1"/>
        <v>4</v>
      </c>
      <c r="AC30" s="40" t="str">
        <f t="shared" si="2"/>
        <v>JUNIO</v>
      </c>
      <c r="AD30" s="40">
        <f t="shared" si="3"/>
        <v>2023</v>
      </c>
      <c r="AE30" s="42"/>
      <c r="AF30" s="40">
        <f t="shared" si="4"/>
        <v>10</v>
      </c>
      <c r="AG30" s="40" t="str">
        <f t="shared" si="5"/>
        <v>JUNIO</v>
      </c>
      <c r="AH30" s="40">
        <f t="shared" si="6"/>
        <v>2023</v>
      </c>
      <c r="AI30" s="24"/>
      <c r="AJ30" s="24"/>
      <c r="AK30" s="24"/>
      <c r="AL30" s="24"/>
      <c r="AM30" s="32" t="s">
        <v>116</v>
      </c>
      <c r="AN30" s="24"/>
      <c r="AO30" s="24"/>
      <c r="AP30" s="24"/>
      <c r="AQ30" s="24"/>
      <c r="AR30" s="24"/>
      <c r="AS30" s="24"/>
    </row>
    <row r="31" spans="1:45" s="29" customFormat="1" ht="45.75" customHeight="1">
      <c r="A31" s="23"/>
      <c r="B31" s="22"/>
      <c r="C31" s="48"/>
      <c r="D31" s="49"/>
      <c r="E31" s="49"/>
      <c r="F31" s="50"/>
      <c r="G31" s="73"/>
      <c r="H31" s="73"/>
      <c r="I31" s="73"/>
      <c r="J31" s="73"/>
      <c r="K31" s="73"/>
      <c r="L31" s="63"/>
      <c r="M31" s="64"/>
      <c r="N31" s="65"/>
      <c r="O31" s="30"/>
      <c r="R31" s="34"/>
      <c r="S31" s="34"/>
      <c r="T31" s="25" t="s">
        <v>40</v>
      </c>
      <c r="U31" s="34"/>
      <c r="V31" s="34"/>
      <c r="W31" s="34"/>
      <c r="X31" s="12">
        <v>24</v>
      </c>
      <c r="Y31" s="13">
        <f t="shared" si="7"/>
        <v>45088</v>
      </c>
      <c r="Z31" s="13">
        <f t="shared" si="8"/>
        <v>45094</v>
      </c>
      <c r="AA31" s="12" t="str">
        <f t="shared" si="0"/>
        <v>DEL 11 AL 17 DE JUNIO DE 2023</v>
      </c>
      <c r="AB31" s="12">
        <f t="shared" si="1"/>
        <v>11</v>
      </c>
      <c r="AC31" s="12" t="str">
        <f t="shared" si="2"/>
        <v>JUNIO</v>
      </c>
      <c r="AD31" s="12">
        <f t="shared" si="3"/>
        <v>2023</v>
      </c>
      <c r="AE31" s="14"/>
      <c r="AF31" s="12">
        <f t="shared" si="4"/>
        <v>17</v>
      </c>
      <c r="AG31" s="12" t="str">
        <f t="shared" si="5"/>
        <v>JUNIO</v>
      </c>
      <c r="AH31" s="12">
        <f t="shared" si="6"/>
        <v>2023</v>
      </c>
      <c r="AI31" s="34"/>
      <c r="AJ31" s="34"/>
      <c r="AK31" s="34"/>
      <c r="AL31" s="34"/>
      <c r="AM31" s="38" t="s">
        <v>117</v>
      </c>
      <c r="AN31" s="34"/>
      <c r="AO31" s="34"/>
      <c r="AP31" s="34"/>
      <c r="AQ31" s="34"/>
      <c r="AR31" s="34"/>
      <c r="AS31" s="34"/>
    </row>
    <row r="32" spans="1:45" s="29" customFormat="1" ht="12.75">
      <c r="A32" s="23"/>
      <c r="B32" s="22"/>
      <c r="C32" s="53" t="s">
        <v>216</v>
      </c>
      <c r="D32" s="54"/>
      <c r="E32" s="54"/>
      <c r="F32" s="55"/>
      <c r="G32" s="73"/>
      <c r="H32" s="73"/>
      <c r="I32" s="73"/>
      <c r="J32" s="73"/>
      <c r="K32" s="73"/>
      <c r="L32" s="66" t="s">
        <v>216</v>
      </c>
      <c r="M32" s="67"/>
      <c r="N32" s="68"/>
      <c r="O32" s="31"/>
      <c r="P32" s="31"/>
      <c r="R32" s="34"/>
      <c r="S32" s="34"/>
      <c r="T32" s="25" t="s">
        <v>41</v>
      </c>
      <c r="U32" s="34"/>
      <c r="V32" s="34"/>
      <c r="W32" s="34"/>
      <c r="X32" s="12">
        <v>25</v>
      </c>
      <c r="Y32" s="13">
        <f t="shared" si="7"/>
        <v>45095</v>
      </c>
      <c r="Z32" s="13">
        <f t="shared" si="8"/>
        <v>45101</v>
      </c>
      <c r="AA32" s="12" t="str">
        <f t="shared" si="0"/>
        <v>DEL 18 AL 24 DE JUNIO DE 2023</v>
      </c>
      <c r="AB32" s="12">
        <f t="shared" si="1"/>
        <v>18</v>
      </c>
      <c r="AC32" s="12" t="str">
        <f t="shared" si="2"/>
        <v>JUNIO</v>
      </c>
      <c r="AD32" s="12">
        <f t="shared" si="3"/>
        <v>2023</v>
      </c>
      <c r="AE32" s="14"/>
      <c r="AF32" s="12">
        <f t="shared" si="4"/>
        <v>24</v>
      </c>
      <c r="AG32" s="12" t="str">
        <f t="shared" si="5"/>
        <v>JUNIO</v>
      </c>
      <c r="AH32" s="12">
        <f t="shared" si="6"/>
        <v>2023</v>
      </c>
      <c r="AI32" s="34"/>
      <c r="AJ32" s="34"/>
      <c r="AK32" s="34"/>
      <c r="AL32" s="34"/>
      <c r="AM32" s="38" t="s">
        <v>118</v>
      </c>
      <c r="AN32" s="34"/>
      <c r="AO32" s="34"/>
      <c r="AP32" s="34"/>
      <c r="AQ32" s="34"/>
      <c r="AR32" s="34"/>
      <c r="AS32" s="34"/>
    </row>
    <row r="33" spans="1:45" s="29" customFormat="1" ht="12.75">
      <c r="A33" s="23"/>
      <c r="B33" s="22"/>
      <c r="C33" s="56" t="s">
        <v>218</v>
      </c>
      <c r="D33" s="57"/>
      <c r="E33" s="57"/>
      <c r="F33" s="58"/>
      <c r="G33" s="73"/>
      <c r="H33" s="73"/>
      <c r="I33" s="73"/>
      <c r="J33" s="73"/>
      <c r="K33" s="73"/>
      <c r="L33" s="69" t="s">
        <v>218</v>
      </c>
      <c r="M33" s="70"/>
      <c r="N33" s="71"/>
      <c r="O33" s="31"/>
      <c r="P33" s="31"/>
      <c r="R33" s="34"/>
      <c r="S33" s="34"/>
      <c r="T33" s="25" t="s">
        <v>43</v>
      </c>
      <c r="U33" s="34"/>
      <c r="V33" s="34"/>
      <c r="W33" s="34"/>
      <c r="X33" s="12">
        <v>26</v>
      </c>
      <c r="Y33" s="13">
        <f t="shared" si="7"/>
        <v>45102</v>
      </c>
      <c r="Z33" s="13">
        <f t="shared" si="8"/>
        <v>45108</v>
      </c>
      <c r="AA33" s="12" t="str">
        <f t="shared" si="0"/>
        <v>DEL 25 DE JUNIO AL 1 DE JULIO DE 2023</v>
      </c>
      <c r="AB33" s="12">
        <f t="shared" si="1"/>
        <v>25</v>
      </c>
      <c r="AC33" s="12" t="str">
        <f t="shared" si="2"/>
        <v>JUNIO</v>
      </c>
      <c r="AD33" s="12">
        <f t="shared" si="3"/>
        <v>2023</v>
      </c>
      <c r="AE33" s="14"/>
      <c r="AF33" s="12">
        <f t="shared" si="4"/>
        <v>1</v>
      </c>
      <c r="AG33" s="12" t="str">
        <f t="shared" si="5"/>
        <v>JULIO</v>
      </c>
      <c r="AH33" s="12">
        <f t="shared" si="6"/>
        <v>2023</v>
      </c>
      <c r="AI33" s="34"/>
      <c r="AJ33" s="34"/>
      <c r="AK33" s="34"/>
      <c r="AL33" s="34"/>
      <c r="AM33" s="38" t="s">
        <v>119</v>
      </c>
      <c r="AN33" s="34"/>
      <c r="AO33" s="34"/>
      <c r="AP33" s="34"/>
      <c r="AQ33" s="34"/>
      <c r="AR33" s="34"/>
      <c r="AS33" s="34"/>
    </row>
    <row r="34" spans="2:45" s="23" customFormat="1" ht="24.75" customHeight="1">
      <c r="B34" s="22"/>
      <c r="C34" s="46"/>
      <c r="D34" s="46"/>
      <c r="E34" s="46"/>
      <c r="F34" s="46"/>
      <c r="G34" s="73"/>
      <c r="H34" s="73"/>
      <c r="I34" s="73"/>
      <c r="J34" s="73"/>
      <c r="K34" s="73"/>
      <c r="L34" s="74" t="s">
        <v>219</v>
      </c>
      <c r="M34" s="74"/>
      <c r="N34" s="74"/>
      <c r="O34" s="22"/>
      <c r="R34" s="24"/>
      <c r="S34" s="24"/>
      <c r="T34" s="25" t="s">
        <v>44</v>
      </c>
      <c r="U34" s="24"/>
      <c r="V34" s="24"/>
      <c r="W34" s="24"/>
      <c r="X34" s="12">
        <v>27</v>
      </c>
      <c r="Y34" s="13">
        <f t="shared" si="7"/>
        <v>45109</v>
      </c>
      <c r="Z34" s="13">
        <f t="shared" si="8"/>
        <v>45115</v>
      </c>
      <c r="AA34" s="12" t="str">
        <f t="shared" si="0"/>
        <v>DEL 2 AL 8 DE JULIO DE 2023</v>
      </c>
      <c r="AB34" s="12">
        <f t="shared" si="1"/>
        <v>2</v>
      </c>
      <c r="AC34" s="12" t="str">
        <f t="shared" si="2"/>
        <v>JULIO</v>
      </c>
      <c r="AD34" s="12">
        <f t="shared" si="3"/>
        <v>2023</v>
      </c>
      <c r="AE34" s="14"/>
      <c r="AF34" s="12">
        <f t="shared" si="4"/>
        <v>8</v>
      </c>
      <c r="AG34" s="12" t="str">
        <f t="shared" si="5"/>
        <v>JULIO</v>
      </c>
      <c r="AH34" s="12">
        <f t="shared" si="6"/>
        <v>2023</v>
      </c>
      <c r="AI34" s="24"/>
      <c r="AJ34" s="24"/>
      <c r="AK34" s="24"/>
      <c r="AL34" s="24"/>
      <c r="AM34" s="33" t="s">
        <v>120</v>
      </c>
      <c r="AN34" s="24"/>
      <c r="AO34" s="24"/>
      <c r="AP34" s="24"/>
      <c r="AQ34" s="24"/>
      <c r="AR34" s="24"/>
      <c r="AS34" s="24"/>
    </row>
    <row r="35" spans="3:45" s="23" customFormat="1" ht="12.75" customHeight="1" hidden="1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R35" s="24"/>
      <c r="S35" s="24"/>
      <c r="T35" s="25" t="s">
        <v>45</v>
      </c>
      <c r="U35" s="24"/>
      <c r="V35" s="24"/>
      <c r="W35" s="24"/>
      <c r="X35" s="43">
        <v>28</v>
      </c>
      <c r="Y35" s="44">
        <f t="shared" si="7"/>
        <v>45116</v>
      </c>
      <c r="Z35" s="44">
        <f t="shared" si="8"/>
        <v>45122</v>
      </c>
      <c r="AA35" s="43" t="str">
        <f t="shared" si="0"/>
        <v>DEL 9 AL 15 DE JULIO DE 2023</v>
      </c>
      <c r="AB35" s="43">
        <f t="shared" si="1"/>
        <v>9</v>
      </c>
      <c r="AC35" s="43" t="str">
        <f t="shared" si="2"/>
        <v>JULIO</v>
      </c>
      <c r="AD35" s="43">
        <f t="shared" si="3"/>
        <v>2023</v>
      </c>
      <c r="AE35" s="45"/>
      <c r="AF35" s="43">
        <f t="shared" si="4"/>
        <v>15</v>
      </c>
      <c r="AG35" s="43" t="str">
        <f t="shared" si="5"/>
        <v>JULIO</v>
      </c>
      <c r="AH35" s="43">
        <f t="shared" si="6"/>
        <v>2023</v>
      </c>
      <c r="AI35" s="24"/>
      <c r="AJ35" s="24"/>
      <c r="AK35" s="24"/>
      <c r="AL35" s="24"/>
      <c r="AM35" s="1" t="s">
        <v>121</v>
      </c>
      <c r="AN35" s="24"/>
      <c r="AO35" s="24"/>
      <c r="AP35" s="24"/>
      <c r="AQ35" s="24"/>
      <c r="AR35" s="24"/>
      <c r="AS35" s="24"/>
    </row>
    <row r="36" spans="3:45" s="23" customFormat="1" ht="12.75" hidden="1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R36" s="24"/>
      <c r="S36" s="24"/>
      <c r="T36" s="25" t="s">
        <v>46</v>
      </c>
      <c r="U36" s="24"/>
      <c r="V36" s="24"/>
      <c r="W36" s="24"/>
      <c r="X36" s="12">
        <v>29</v>
      </c>
      <c r="Y36" s="13">
        <f t="shared" si="7"/>
        <v>45123</v>
      </c>
      <c r="Z36" s="13">
        <f t="shared" si="8"/>
        <v>45129</v>
      </c>
      <c r="AA36" s="12" t="str">
        <f t="shared" si="0"/>
        <v>DEL 16 AL 22 DE JULIO DE 2023</v>
      </c>
      <c r="AB36" s="12">
        <f t="shared" si="1"/>
        <v>16</v>
      </c>
      <c r="AC36" s="12" t="str">
        <f t="shared" si="2"/>
        <v>JULIO</v>
      </c>
      <c r="AD36" s="12">
        <f t="shared" si="3"/>
        <v>2023</v>
      </c>
      <c r="AE36" s="14"/>
      <c r="AF36" s="12">
        <f t="shared" si="4"/>
        <v>22</v>
      </c>
      <c r="AG36" s="12" t="str">
        <f t="shared" si="5"/>
        <v>JULIO</v>
      </c>
      <c r="AH36" s="12">
        <f t="shared" si="6"/>
        <v>2023</v>
      </c>
      <c r="AI36" s="24"/>
      <c r="AJ36" s="24"/>
      <c r="AK36" s="24"/>
      <c r="AL36" s="24"/>
      <c r="AM36" s="1" t="s">
        <v>122</v>
      </c>
      <c r="AN36" s="24"/>
      <c r="AO36" s="24"/>
      <c r="AP36" s="24"/>
      <c r="AQ36" s="24"/>
      <c r="AR36" s="24"/>
      <c r="AS36" s="24"/>
    </row>
    <row r="37" spans="3:45" s="23" customFormat="1" ht="12.75" hidden="1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R37" s="24"/>
      <c r="S37" s="24"/>
      <c r="T37" s="25" t="s">
        <v>47</v>
      </c>
      <c r="U37" s="24"/>
      <c r="V37" s="24"/>
      <c r="W37" s="24"/>
      <c r="X37" s="12">
        <v>30</v>
      </c>
      <c r="Y37" s="13">
        <f t="shared" si="7"/>
        <v>45130</v>
      </c>
      <c r="Z37" s="13">
        <f t="shared" si="8"/>
        <v>45136</v>
      </c>
      <c r="AA37" s="12" t="str">
        <f t="shared" si="0"/>
        <v>DEL 23 AL 29 DE JULIO DE 2023</v>
      </c>
      <c r="AB37" s="12">
        <f t="shared" si="1"/>
        <v>23</v>
      </c>
      <c r="AC37" s="12" t="str">
        <f t="shared" si="2"/>
        <v>JULIO</v>
      </c>
      <c r="AD37" s="12">
        <f t="shared" si="3"/>
        <v>2023</v>
      </c>
      <c r="AE37" s="14"/>
      <c r="AF37" s="12">
        <f t="shared" si="4"/>
        <v>29</v>
      </c>
      <c r="AG37" s="12" t="str">
        <f t="shared" si="5"/>
        <v>JULIO</v>
      </c>
      <c r="AH37" s="12">
        <f t="shared" si="6"/>
        <v>2023</v>
      </c>
      <c r="AI37" s="24"/>
      <c r="AJ37" s="24"/>
      <c r="AK37" s="24"/>
      <c r="AL37" s="24"/>
      <c r="AM37" s="1" t="s">
        <v>123</v>
      </c>
      <c r="AN37" s="24"/>
      <c r="AO37" s="24"/>
      <c r="AP37" s="24"/>
      <c r="AQ37" s="24"/>
      <c r="AR37" s="24"/>
      <c r="AS37" s="24"/>
    </row>
    <row r="38" spans="3:39" ht="12.75" hidden="1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T38" s="12" t="s">
        <v>48</v>
      </c>
      <c r="X38" s="12">
        <v>31</v>
      </c>
      <c r="Y38" s="13">
        <f t="shared" si="7"/>
        <v>45137</v>
      </c>
      <c r="Z38" s="13">
        <f t="shared" si="8"/>
        <v>45143</v>
      </c>
      <c r="AA38" s="12" t="str">
        <f t="shared" si="0"/>
        <v>DEL 30 DE JULIO AL 5 DE AGOSTO DE 2023</v>
      </c>
      <c r="AB38" s="12">
        <f t="shared" si="1"/>
        <v>30</v>
      </c>
      <c r="AC38" s="12" t="str">
        <f t="shared" si="2"/>
        <v>JULIO</v>
      </c>
      <c r="AD38" s="12">
        <f t="shared" si="3"/>
        <v>2023</v>
      </c>
      <c r="AE38" s="14"/>
      <c r="AF38" s="12">
        <f t="shared" si="4"/>
        <v>5</v>
      </c>
      <c r="AG38" s="12" t="str">
        <f t="shared" si="5"/>
        <v>AGOSTO</v>
      </c>
      <c r="AH38" s="12">
        <f t="shared" si="6"/>
        <v>2023</v>
      </c>
      <c r="AM38" s="1" t="s">
        <v>124</v>
      </c>
    </row>
    <row r="39" spans="3:39" ht="12.75" hidden="1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T39" s="12" t="s">
        <v>49</v>
      </c>
      <c r="X39" s="12">
        <v>32</v>
      </c>
      <c r="Y39" s="13">
        <f t="shared" si="7"/>
        <v>45144</v>
      </c>
      <c r="Z39" s="13">
        <f t="shared" si="8"/>
        <v>45150</v>
      </c>
      <c r="AA39" s="12" t="str">
        <f t="shared" si="0"/>
        <v>DEL 6 AL 12 DE AGOSTO DE 2023</v>
      </c>
      <c r="AB39" s="12">
        <f t="shared" si="1"/>
        <v>6</v>
      </c>
      <c r="AC39" s="12" t="str">
        <f t="shared" si="2"/>
        <v>AGOSTO</v>
      </c>
      <c r="AD39" s="12">
        <f t="shared" si="3"/>
        <v>2023</v>
      </c>
      <c r="AE39" s="14"/>
      <c r="AF39" s="12">
        <f t="shared" si="4"/>
        <v>12</v>
      </c>
      <c r="AG39" s="12" t="str">
        <f t="shared" si="5"/>
        <v>AGOSTO</v>
      </c>
      <c r="AH39" s="12">
        <f t="shared" si="6"/>
        <v>2023</v>
      </c>
      <c r="AM39" s="1" t="s">
        <v>125</v>
      </c>
    </row>
    <row r="40" spans="20:39" ht="12.75" hidden="1">
      <c r="T40" s="12" t="s">
        <v>50</v>
      </c>
      <c r="X40" s="12">
        <v>33</v>
      </c>
      <c r="Y40" s="13">
        <f t="shared" si="7"/>
        <v>45151</v>
      </c>
      <c r="Z40" s="13">
        <f t="shared" si="8"/>
        <v>45157</v>
      </c>
      <c r="AA40" s="12" t="str">
        <f t="shared" si="0"/>
        <v>DEL 13 AL 19 DE AGOSTO DE 2023</v>
      </c>
      <c r="AB40" s="12">
        <f t="shared" si="1"/>
        <v>13</v>
      </c>
      <c r="AC40" s="12" t="str">
        <f t="shared" si="2"/>
        <v>AGOSTO</v>
      </c>
      <c r="AD40" s="12">
        <f t="shared" si="3"/>
        <v>2023</v>
      </c>
      <c r="AE40" s="14"/>
      <c r="AF40" s="12">
        <f t="shared" si="4"/>
        <v>19</v>
      </c>
      <c r="AG40" s="12" t="str">
        <f t="shared" si="5"/>
        <v>AGOSTO</v>
      </c>
      <c r="AH40" s="12">
        <f t="shared" si="6"/>
        <v>2023</v>
      </c>
      <c r="AM40" s="1" t="s">
        <v>126</v>
      </c>
    </row>
    <row r="41" spans="20:39" ht="12.75" hidden="1">
      <c r="T41" s="12" t="s">
        <v>51</v>
      </c>
      <c r="X41" s="12">
        <v>34</v>
      </c>
      <c r="Y41" s="13">
        <f t="shared" si="7"/>
        <v>45158</v>
      </c>
      <c r="Z41" s="13">
        <f t="shared" si="8"/>
        <v>45164</v>
      </c>
      <c r="AA41" s="12" t="str">
        <f t="shared" si="0"/>
        <v>DEL 20 AL 26 DE AGOSTO DE 2023</v>
      </c>
      <c r="AB41" s="12">
        <f t="shared" si="1"/>
        <v>20</v>
      </c>
      <c r="AC41" s="12" t="str">
        <f t="shared" si="2"/>
        <v>AGOSTO</v>
      </c>
      <c r="AD41" s="12">
        <f t="shared" si="3"/>
        <v>2023</v>
      </c>
      <c r="AE41" s="14"/>
      <c r="AF41" s="12">
        <f t="shared" si="4"/>
        <v>26</v>
      </c>
      <c r="AG41" s="12" t="str">
        <f t="shared" si="5"/>
        <v>AGOSTO</v>
      </c>
      <c r="AH41" s="12">
        <f t="shared" si="6"/>
        <v>2023</v>
      </c>
      <c r="AM41" s="1" t="s">
        <v>127</v>
      </c>
    </row>
    <row r="42" spans="20:39" ht="12.75" hidden="1">
      <c r="T42" s="12" t="s">
        <v>52</v>
      </c>
      <c r="X42" s="12">
        <v>35</v>
      </c>
      <c r="Y42" s="13">
        <f t="shared" si="7"/>
        <v>45165</v>
      </c>
      <c r="Z42" s="13">
        <f t="shared" si="8"/>
        <v>45171</v>
      </c>
      <c r="AA42" s="12" t="str">
        <f t="shared" si="0"/>
        <v>DEL 27 DE AGOSTO AL 2 DE SEPTIEMBRE DE 2023</v>
      </c>
      <c r="AB42" s="12">
        <f t="shared" si="1"/>
        <v>27</v>
      </c>
      <c r="AC42" s="12" t="str">
        <f t="shared" si="2"/>
        <v>AGOSTO</v>
      </c>
      <c r="AD42" s="12">
        <f t="shared" si="3"/>
        <v>2023</v>
      </c>
      <c r="AE42" s="14"/>
      <c r="AF42" s="12">
        <f t="shared" si="4"/>
        <v>2</v>
      </c>
      <c r="AG42" s="12" t="str">
        <f t="shared" si="5"/>
        <v>SEPTIEMBRE</v>
      </c>
      <c r="AH42" s="12">
        <f t="shared" si="6"/>
        <v>2023</v>
      </c>
      <c r="AM42" s="1" t="s">
        <v>128</v>
      </c>
    </row>
    <row r="43" spans="20:39" ht="12.75" hidden="1">
      <c r="T43" s="12" t="s">
        <v>53</v>
      </c>
      <c r="X43" s="12">
        <v>36</v>
      </c>
      <c r="Y43" s="13">
        <f t="shared" si="7"/>
        <v>45172</v>
      </c>
      <c r="Z43" s="13">
        <f t="shared" si="8"/>
        <v>45178</v>
      </c>
      <c r="AA43" s="12" t="str">
        <f t="shared" si="0"/>
        <v>DEL 3 AL 9 DE SEPTIEMBRE DE 2023</v>
      </c>
      <c r="AB43" s="12">
        <f t="shared" si="1"/>
        <v>3</v>
      </c>
      <c r="AC43" s="12" t="str">
        <f t="shared" si="2"/>
        <v>SEPTIEMBRE</v>
      </c>
      <c r="AD43" s="12">
        <f t="shared" si="3"/>
        <v>2023</v>
      </c>
      <c r="AE43" s="14"/>
      <c r="AF43" s="12">
        <f t="shared" si="4"/>
        <v>9</v>
      </c>
      <c r="AG43" s="12" t="str">
        <f t="shared" si="5"/>
        <v>SEPTIEMBRE</v>
      </c>
      <c r="AH43" s="12">
        <f t="shared" si="6"/>
        <v>2023</v>
      </c>
      <c r="AM43" s="1" t="s">
        <v>129</v>
      </c>
    </row>
    <row r="44" spans="20:39" ht="12.75" hidden="1">
      <c r="T44" s="12" t="s">
        <v>54</v>
      </c>
      <c r="X44" s="12">
        <v>37</v>
      </c>
      <c r="Y44" s="13">
        <f t="shared" si="7"/>
        <v>45179</v>
      </c>
      <c r="Z44" s="13">
        <f t="shared" si="8"/>
        <v>45185</v>
      </c>
      <c r="AA44" s="12" t="str">
        <f t="shared" si="0"/>
        <v>DEL 10 AL 16 DE SEPTIEMBRE DE 2023</v>
      </c>
      <c r="AB44" s="12">
        <f t="shared" si="1"/>
        <v>10</v>
      </c>
      <c r="AC44" s="12" t="str">
        <f t="shared" si="2"/>
        <v>SEPTIEMBRE</v>
      </c>
      <c r="AD44" s="12">
        <f t="shared" si="3"/>
        <v>2023</v>
      </c>
      <c r="AE44" s="14"/>
      <c r="AF44" s="12">
        <f t="shared" si="4"/>
        <v>16</v>
      </c>
      <c r="AG44" s="12" t="str">
        <f t="shared" si="5"/>
        <v>SEPTIEMBRE</v>
      </c>
      <c r="AH44" s="12">
        <f t="shared" si="6"/>
        <v>2023</v>
      </c>
      <c r="AM44" s="1" t="s">
        <v>130</v>
      </c>
    </row>
    <row r="45" spans="20:39" ht="12.75" hidden="1">
      <c r="T45" s="12" t="s">
        <v>55</v>
      </c>
      <c r="X45" s="12">
        <v>38</v>
      </c>
      <c r="Y45" s="13">
        <f t="shared" si="7"/>
        <v>45186</v>
      </c>
      <c r="Z45" s="13">
        <f t="shared" si="8"/>
        <v>45192</v>
      </c>
      <c r="AA45" s="12" t="str">
        <f t="shared" si="0"/>
        <v>DEL 17 AL 23 DE SEPTIEMBRE DE 2023</v>
      </c>
      <c r="AB45" s="12">
        <f t="shared" si="1"/>
        <v>17</v>
      </c>
      <c r="AC45" s="12" t="str">
        <f t="shared" si="2"/>
        <v>SEPTIEMBRE</v>
      </c>
      <c r="AD45" s="12">
        <f t="shared" si="3"/>
        <v>2023</v>
      </c>
      <c r="AE45" s="14"/>
      <c r="AF45" s="12">
        <f t="shared" si="4"/>
        <v>23</v>
      </c>
      <c r="AG45" s="12" t="str">
        <f t="shared" si="5"/>
        <v>SEPTIEMBRE</v>
      </c>
      <c r="AH45" s="12">
        <f t="shared" si="6"/>
        <v>2023</v>
      </c>
      <c r="AM45" s="1" t="s">
        <v>131</v>
      </c>
    </row>
    <row r="46" spans="20:39" ht="12.75" hidden="1">
      <c r="T46" s="12" t="s">
        <v>56</v>
      </c>
      <c r="X46" s="12">
        <v>39</v>
      </c>
      <c r="Y46" s="13">
        <f t="shared" si="7"/>
        <v>45193</v>
      </c>
      <c r="Z46" s="13">
        <f t="shared" si="8"/>
        <v>45199</v>
      </c>
      <c r="AA46" s="12" t="str">
        <f t="shared" si="0"/>
        <v>DEL 24 AL 30 DE SEPTIEMBRE DE 2023</v>
      </c>
      <c r="AB46" s="12">
        <f t="shared" si="1"/>
        <v>24</v>
      </c>
      <c r="AC46" s="12" t="str">
        <f t="shared" si="2"/>
        <v>SEPTIEMBRE</v>
      </c>
      <c r="AD46" s="12">
        <f t="shared" si="3"/>
        <v>2023</v>
      </c>
      <c r="AE46" s="14"/>
      <c r="AF46" s="12">
        <f t="shared" si="4"/>
        <v>30</v>
      </c>
      <c r="AG46" s="12" t="str">
        <f t="shared" si="5"/>
        <v>SEPTIEMBRE</v>
      </c>
      <c r="AH46" s="12">
        <f t="shared" si="6"/>
        <v>2023</v>
      </c>
      <c r="AM46" s="1" t="s">
        <v>132</v>
      </c>
    </row>
    <row r="47" spans="20:39" ht="12.75" hidden="1">
      <c r="T47" s="12" t="s">
        <v>228</v>
      </c>
      <c r="X47" s="12">
        <v>40</v>
      </c>
      <c r="Y47" s="13">
        <f t="shared" si="7"/>
        <v>45200</v>
      </c>
      <c r="Z47" s="13">
        <f t="shared" si="8"/>
        <v>45206</v>
      </c>
      <c r="AA47" s="12" t="str">
        <f t="shared" si="0"/>
        <v>DEL 1 AL 7 DE OCTUBRE DE 2023</v>
      </c>
      <c r="AB47" s="12">
        <f t="shared" si="1"/>
        <v>1</v>
      </c>
      <c r="AC47" s="12" t="str">
        <f t="shared" si="2"/>
        <v>OCTUBRE</v>
      </c>
      <c r="AD47" s="12">
        <f t="shared" si="3"/>
        <v>2023</v>
      </c>
      <c r="AE47" s="14"/>
      <c r="AF47" s="12">
        <f t="shared" si="4"/>
        <v>7</v>
      </c>
      <c r="AG47" s="12" t="str">
        <f t="shared" si="5"/>
        <v>OCTUBRE</v>
      </c>
      <c r="AH47" s="12">
        <f t="shared" si="6"/>
        <v>2023</v>
      </c>
      <c r="AM47" s="2" t="s">
        <v>133</v>
      </c>
    </row>
    <row r="48" spans="20:39" ht="12.75" hidden="1">
      <c r="T48" s="12" t="s">
        <v>57</v>
      </c>
      <c r="X48" s="12">
        <v>41</v>
      </c>
      <c r="Y48" s="13">
        <f t="shared" si="7"/>
        <v>45207</v>
      </c>
      <c r="Z48" s="13">
        <f t="shared" si="8"/>
        <v>45213</v>
      </c>
      <c r="AA48" s="12" t="str">
        <f t="shared" si="0"/>
        <v>DEL 8 AL 14 DE OCTUBRE DE 2023</v>
      </c>
      <c r="AB48" s="12">
        <f t="shared" si="1"/>
        <v>8</v>
      </c>
      <c r="AC48" s="12" t="str">
        <f t="shared" si="2"/>
        <v>OCTUBRE</v>
      </c>
      <c r="AD48" s="12">
        <f t="shared" si="3"/>
        <v>2023</v>
      </c>
      <c r="AE48" s="14"/>
      <c r="AF48" s="12">
        <f t="shared" si="4"/>
        <v>14</v>
      </c>
      <c r="AG48" s="12" t="str">
        <f t="shared" si="5"/>
        <v>OCTUBRE</v>
      </c>
      <c r="AH48" s="12">
        <f t="shared" si="6"/>
        <v>2023</v>
      </c>
      <c r="AM48" s="2" t="s">
        <v>134</v>
      </c>
    </row>
    <row r="49" spans="20:39" ht="12.75" hidden="1">
      <c r="T49" s="12" t="s">
        <v>58</v>
      </c>
      <c r="X49" s="12">
        <v>42</v>
      </c>
      <c r="Y49" s="13">
        <f t="shared" si="7"/>
        <v>45214</v>
      </c>
      <c r="Z49" s="13">
        <f t="shared" si="8"/>
        <v>45220</v>
      </c>
      <c r="AA49" s="12" t="str">
        <f t="shared" si="0"/>
        <v>DEL 15 AL 21 DE OCTUBRE DE 2023</v>
      </c>
      <c r="AB49" s="12">
        <f t="shared" si="1"/>
        <v>15</v>
      </c>
      <c r="AC49" s="12" t="str">
        <f t="shared" si="2"/>
        <v>OCTUBRE</v>
      </c>
      <c r="AD49" s="12">
        <f t="shared" si="3"/>
        <v>2023</v>
      </c>
      <c r="AE49" s="14"/>
      <c r="AF49" s="12">
        <f t="shared" si="4"/>
        <v>21</v>
      </c>
      <c r="AG49" s="12" t="str">
        <f t="shared" si="5"/>
        <v>OCTUBRE</v>
      </c>
      <c r="AH49" s="12">
        <f t="shared" si="6"/>
        <v>2023</v>
      </c>
      <c r="AM49" s="2" t="s">
        <v>135</v>
      </c>
    </row>
    <row r="50" spans="20:39" ht="12.75" hidden="1">
      <c r="T50" s="12" t="s">
        <v>59</v>
      </c>
      <c r="X50" s="12">
        <v>43</v>
      </c>
      <c r="Y50" s="13">
        <f t="shared" si="7"/>
        <v>45221</v>
      </c>
      <c r="Z50" s="13">
        <f t="shared" si="8"/>
        <v>45227</v>
      </c>
      <c r="AA50" s="12" t="str">
        <f t="shared" si="0"/>
        <v>DEL 22 AL 28 DE OCTUBRE DE 2023</v>
      </c>
      <c r="AB50" s="12">
        <f t="shared" si="1"/>
        <v>22</v>
      </c>
      <c r="AC50" s="12" t="str">
        <f t="shared" si="2"/>
        <v>OCTUBRE</v>
      </c>
      <c r="AD50" s="12">
        <f t="shared" si="3"/>
        <v>2023</v>
      </c>
      <c r="AE50" s="14"/>
      <c r="AF50" s="12">
        <f t="shared" si="4"/>
        <v>28</v>
      </c>
      <c r="AG50" s="12" t="str">
        <f t="shared" si="5"/>
        <v>OCTUBRE</v>
      </c>
      <c r="AH50" s="12">
        <f t="shared" si="6"/>
        <v>2023</v>
      </c>
      <c r="AM50" s="2" t="s">
        <v>136</v>
      </c>
    </row>
    <row r="51" spans="20:39" ht="12.75" hidden="1">
      <c r="T51" s="12" t="s">
        <v>60</v>
      </c>
      <c r="X51" s="12">
        <v>44</v>
      </c>
      <c r="Y51" s="13">
        <f t="shared" si="7"/>
        <v>45228</v>
      </c>
      <c r="Z51" s="13">
        <f t="shared" si="8"/>
        <v>45234</v>
      </c>
      <c r="AA51" s="12" t="str">
        <f t="shared" si="0"/>
        <v>DEL 29 DE OCTUBRE AL 4 DE NOVIEMBRE DE 2023</v>
      </c>
      <c r="AB51" s="12">
        <f t="shared" si="1"/>
        <v>29</v>
      </c>
      <c r="AC51" s="12" t="str">
        <f t="shared" si="2"/>
        <v>OCTUBRE</v>
      </c>
      <c r="AD51" s="12">
        <f t="shared" si="3"/>
        <v>2023</v>
      </c>
      <c r="AE51" s="14"/>
      <c r="AF51" s="12">
        <f t="shared" si="4"/>
        <v>4</v>
      </c>
      <c r="AG51" s="12" t="str">
        <f t="shared" si="5"/>
        <v>NOVIEMBRE</v>
      </c>
      <c r="AH51" s="12">
        <f t="shared" si="6"/>
        <v>2023</v>
      </c>
      <c r="AM51" s="2" t="s">
        <v>137</v>
      </c>
    </row>
    <row r="52" spans="20:39" ht="12.75" hidden="1">
      <c r="T52" s="12" t="s">
        <v>61</v>
      </c>
      <c r="X52" s="12">
        <v>45</v>
      </c>
      <c r="Y52" s="13">
        <f t="shared" si="7"/>
        <v>45235</v>
      </c>
      <c r="Z52" s="13">
        <f t="shared" si="8"/>
        <v>45241</v>
      </c>
      <c r="AA52" s="12" t="str">
        <f t="shared" si="0"/>
        <v>DEL 5 AL 11 DE NOVIEMBRE DE 2023</v>
      </c>
      <c r="AB52" s="12">
        <f t="shared" si="1"/>
        <v>5</v>
      </c>
      <c r="AC52" s="12" t="str">
        <f t="shared" si="2"/>
        <v>NOVIEMBRE</v>
      </c>
      <c r="AD52" s="12">
        <f t="shared" si="3"/>
        <v>2023</v>
      </c>
      <c r="AE52" s="14"/>
      <c r="AF52" s="12">
        <f t="shared" si="4"/>
        <v>11</v>
      </c>
      <c r="AG52" s="12" t="str">
        <f t="shared" si="5"/>
        <v>NOVIEMBRE</v>
      </c>
      <c r="AH52" s="12">
        <f t="shared" si="6"/>
        <v>2023</v>
      </c>
      <c r="AM52" s="2" t="s">
        <v>138</v>
      </c>
    </row>
    <row r="53" spans="20:39" ht="12.75" hidden="1">
      <c r="T53" s="12" t="s">
        <v>62</v>
      </c>
      <c r="X53" s="12">
        <v>46</v>
      </c>
      <c r="Y53" s="13">
        <f t="shared" si="7"/>
        <v>45242</v>
      </c>
      <c r="Z53" s="13">
        <f t="shared" si="8"/>
        <v>45248</v>
      </c>
      <c r="AA53" s="12" t="str">
        <f t="shared" si="0"/>
        <v>DEL 12 AL 18 DE NOVIEMBRE DE 2023</v>
      </c>
      <c r="AB53" s="12">
        <f t="shared" si="1"/>
        <v>12</v>
      </c>
      <c r="AC53" s="12" t="str">
        <f t="shared" si="2"/>
        <v>NOVIEMBRE</v>
      </c>
      <c r="AD53" s="12">
        <f t="shared" si="3"/>
        <v>2023</v>
      </c>
      <c r="AE53" s="14"/>
      <c r="AF53" s="12">
        <f t="shared" si="4"/>
        <v>18</v>
      </c>
      <c r="AG53" s="12" t="str">
        <f t="shared" si="5"/>
        <v>NOVIEMBRE</v>
      </c>
      <c r="AH53" s="12">
        <f t="shared" si="6"/>
        <v>2023</v>
      </c>
      <c r="AM53" s="2" t="s">
        <v>139</v>
      </c>
    </row>
    <row r="54" spans="20:39" ht="12.75" hidden="1">
      <c r="T54" s="12" t="s">
        <v>63</v>
      </c>
      <c r="X54" s="12">
        <v>47</v>
      </c>
      <c r="Y54" s="13">
        <f t="shared" si="7"/>
        <v>45249</v>
      </c>
      <c r="Z54" s="13">
        <f t="shared" si="8"/>
        <v>45255</v>
      </c>
      <c r="AA54" s="12" t="str">
        <f t="shared" si="0"/>
        <v>DEL 19 AL 25 DE NOVIEMBRE DE 2023</v>
      </c>
      <c r="AB54" s="12">
        <f t="shared" si="1"/>
        <v>19</v>
      </c>
      <c r="AC54" s="12" t="str">
        <f t="shared" si="2"/>
        <v>NOVIEMBRE</v>
      </c>
      <c r="AD54" s="12">
        <f t="shared" si="3"/>
        <v>2023</v>
      </c>
      <c r="AE54" s="14"/>
      <c r="AF54" s="12">
        <f t="shared" si="4"/>
        <v>25</v>
      </c>
      <c r="AG54" s="12" t="str">
        <f t="shared" si="5"/>
        <v>NOVIEMBRE</v>
      </c>
      <c r="AH54" s="12">
        <f t="shared" si="6"/>
        <v>2023</v>
      </c>
      <c r="AM54" s="2" t="s">
        <v>140</v>
      </c>
    </row>
    <row r="55" spans="20:39" ht="12.75" hidden="1">
      <c r="T55" s="12" t="s">
        <v>64</v>
      </c>
      <c r="X55" s="12">
        <v>48</v>
      </c>
      <c r="Y55" s="13">
        <f t="shared" si="7"/>
        <v>45256</v>
      </c>
      <c r="Z55" s="13">
        <f t="shared" si="8"/>
        <v>45262</v>
      </c>
      <c r="AA55" s="12" t="str">
        <f t="shared" si="0"/>
        <v>DEL 26 DE NOVIEMBRE AL 2 DE DICIEMBRE DE 2023</v>
      </c>
      <c r="AB55" s="12">
        <f t="shared" si="1"/>
        <v>26</v>
      </c>
      <c r="AC55" s="12" t="str">
        <f t="shared" si="2"/>
        <v>NOVIEMBRE</v>
      </c>
      <c r="AD55" s="12">
        <f t="shared" si="3"/>
        <v>2023</v>
      </c>
      <c r="AE55" s="14"/>
      <c r="AF55" s="12">
        <f t="shared" si="4"/>
        <v>2</v>
      </c>
      <c r="AG55" s="12" t="str">
        <f t="shared" si="5"/>
        <v>DICIEMBRE</v>
      </c>
      <c r="AH55" s="12">
        <f t="shared" si="6"/>
        <v>2023</v>
      </c>
      <c r="AM55" s="2" t="s">
        <v>141</v>
      </c>
    </row>
    <row r="56" spans="20:39" ht="12.75" hidden="1">
      <c r="T56" s="12" t="s">
        <v>65</v>
      </c>
      <c r="X56" s="12">
        <v>49</v>
      </c>
      <c r="Y56" s="13">
        <f t="shared" si="7"/>
        <v>45263</v>
      </c>
      <c r="Z56" s="13">
        <f t="shared" si="8"/>
        <v>45269</v>
      </c>
      <c r="AA56" s="12" t="str">
        <f t="shared" si="0"/>
        <v>DEL 3 AL 9 DE DICIEMBRE DE 2023</v>
      </c>
      <c r="AB56" s="12">
        <f t="shared" si="1"/>
        <v>3</v>
      </c>
      <c r="AC56" s="12" t="str">
        <f t="shared" si="2"/>
        <v>DICIEMBRE</v>
      </c>
      <c r="AD56" s="12">
        <f t="shared" si="3"/>
        <v>2023</v>
      </c>
      <c r="AE56" s="14"/>
      <c r="AF56" s="12">
        <f t="shared" si="4"/>
        <v>9</v>
      </c>
      <c r="AG56" s="12" t="str">
        <f t="shared" si="5"/>
        <v>DICIEMBRE</v>
      </c>
      <c r="AH56" s="12">
        <f t="shared" si="6"/>
        <v>2023</v>
      </c>
      <c r="AM56" s="2" t="s">
        <v>142</v>
      </c>
    </row>
    <row r="57" spans="20:39" ht="12.75" hidden="1">
      <c r="T57" s="12" t="s">
        <v>66</v>
      </c>
      <c r="X57" s="12">
        <v>50</v>
      </c>
      <c r="Y57" s="13">
        <f t="shared" si="7"/>
        <v>45270</v>
      </c>
      <c r="Z57" s="13">
        <f t="shared" si="8"/>
        <v>45276</v>
      </c>
      <c r="AA57" s="12" t="str">
        <f t="shared" si="0"/>
        <v>DEL 10 AL 16 DE DICIEMBRE DE 2023</v>
      </c>
      <c r="AB57" s="12">
        <f t="shared" si="1"/>
        <v>10</v>
      </c>
      <c r="AC57" s="12" t="str">
        <f t="shared" si="2"/>
        <v>DICIEMBRE</v>
      </c>
      <c r="AD57" s="12">
        <f t="shared" si="3"/>
        <v>2023</v>
      </c>
      <c r="AE57" s="14"/>
      <c r="AF57" s="12">
        <f t="shared" si="4"/>
        <v>16</v>
      </c>
      <c r="AG57" s="12" t="str">
        <f t="shared" si="5"/>
        <v>DICIEMBRE</v>
      </c>
      <c r="AH57" s="12">
        <f t="shared" si="6"/>
        <v>2023</v>
      </c>
      <c r="AM57" s="2" t="s">
        <v>143</v>
      </c>
    </row>
    <row r="58" spans="20:39" ht="12.75" hidden="1">
      <c r="T58" s="12" t="s">
        <v>67</v>
      </c>
      <c r="X58" s="12">
        <v>51</v>
      </c>
      <c r="Y58" s="13">
        <f t="shared" si="7"/>
        <v>45277</v>
      </c>
      <c r="Z58" s="13">
        <f t="shared" si="8"/>
        <v>45283</v>
      </c>
      <c r="AA58" s="12" t="str">
        <f t="shared" si="0"/>
        <v>DEL 17 AL 23 DE DICIEMBRE DE 2023</v>
      </c>
      <c r="AB58" s="12">
        <f t="shared" si="1"/>
        <v>17</v>
      </c>
      <c r="AC58" s="12" t="str">
        <f t="shared" si="2"/>
        <v>DICIEMBRE</v>
      </c>
      <c r="AD58" s="12">
        <f t="shared" si="3"/>
        <v>2023</v>
      </c>
      <c r="AE58" s="14"/>
      <c r="AF58" s="12">
        <f t="shared" si="4"/>
        <v>23</v>
      </c>
      <c r="AG58" s="12" t="str">
        <f t="shared" si="5"/>
        <v>DICIEMBRE</v>
      </c>
      <c r="AH58" s="12">
        <f t="shared" si="6"/>
        <v>2023</v>
      </c>
      <c r="AM58" s="2" t="s">
        <v>144</v>
      </c>
    </row>
    <row r="59" spans="20:39" ht="12.75" hidden="1">
      <c r="T59" s="12" t="s">
        <v>68</v>
      </c>
      <c r="X59" s="12">
        <v>52</v>
      </c>
      <c r="Y59" s="13">
        <f t="shared" si="7"/>
        <v>45284</v>
      </c>
      <c r="Z59" s="13">
        <f t="shared" si="8"/>
        <v>45290</v>
      </c>
      <c r="AA59" s="12" t="str">
        <f t="shared" si="0"/>
        <v>DEL 24 AL 30 DE DICIEMBRE DE 2023</v>
      </c>
      <c r="AB59" s="12">
        <f t="shared" si="1"/>
        <v>24</v>
      </c>
      <c r="AC59" s="12" t="str">
        <f t="shared" si="2"/>
        <v>DICIEMBRE</v>
      </c>
      <c r="AD59" s="12">
        <f t="shared" si="3"/>
        <v>2023</v>
      </c>
      <c r="AE59" s="14"/>
      <c r="AF59" s="12">
        <f t="shared" si="4"/>
        <v>30</v>
      </c>
      <c r="AG59" s="12" t="str">
        <f t="shared" si="5"/>
        <v>DICIEMBRE</v>
      </c>
      <c r="AH59" s="12">
        <f t="shared" si="6"/>
        <v>2023</v>
      </c>
      <c r="AM59" s="2" t="s">
        <v>145</v>
      </c>
    </row>
    <row r="60" spans="20:39" ht="12.75" hidden="1">
      <c r="T60" s="12" t="s">
        <v>69</v>
      </c>
      <c r="X60" s="12">
        <v>53</v>
      </c>
      <c r="Y60" s="13">
        <f t="shared" si="7"/>
        <v>45291</v>
      </c>
      <c r="Z60" s="13">
        <f>Y60+0</f>
        <v>45291</v>
      </c>
      <c r="AA60" s="12" t="str">
        <f t="shared" si="0"/>
        <v>DEL 31 AL 31 DE DICIEMBRE DE 2023</v>
      </c>
      <c r="AB60" s="12">
        <f t="shared" si="1"/>
        <v>31</v>
      </c>
      <c r="AC60" s="12" t="str">
        <f t="shared" si="2"/>
        <v>DICIEMBRE</v>
      </c>
      <c r="AD60" s="12">
        <f t="shared" si="3"/>
        <v>2023</v>
      </c>
      <c r="AE60" s="14"/>
      <c r="AF60" s="12">
        <f t="shared" si="4"/>
        <v>31</v>
      </c>
      <c r="AG60" s="12" t="str">
        <f t="shared" si="5"/>
        <v>DICIEMBRE</v>
      </c>
      <c r="AH60" s="12">
        <f t="shared" si="6"/>
        <v>2023</v>
      </c>
      <c r="AM60" s="2" t="s">
        <v>146</v>
      </c>
    </row>
    <row r="61" spans="20:39" ht="12.75" hidden="1">
      <c r="T61" s="12" t="s">
        <v>70</v>
      </c>
      <c r="X61" s="35"/>
      <c r="Y61" s="36"/>
      <c r="Z61" s="36"/>
      <c r="AA61" s="35"/>
      <c r="AB61" s="35"/>
      <c r="AC61" s="35"/>
      <c r="AD61" s="35"/>
      <c r="AE61" s="37"/>
      <c r="AF61" s="35"/>
      <c r="AG61" s="35"/>
      <c r="AH61" s="35"/>
      <c r="AM61" s="2" t="s">
        <v>147</v>
      </c>
    </row>
    <row r="62" spans="20:39" ht="12.75" hidden="1">
      <c r="T62" s="12" t="s">
        <v>71</v>
      </c>
      <c r="Y62" s="28"/>
      <c r="Z62" s="28"/>
      <c r="AM62" s="2" t="s">
        <v>148</v>
      </c>
    </row>
    <row r="63" spans="20:39" ht="12.75" hidden="1">
      <c r="T63" s="12" t="s">
        <v>72</v>
      </c>
      <c r="X63" s="35"/>
      <c r="Y63" s="36"/>
      <c r="Z63" s="36"/>
      <c r="AA63" s="35"/>
      <c r="AB63" s="35"/>
      <c r="AC63" s="35"/>
      <c r="AD63" s="35"/>
      <c r="AE63" s="35"/>
      <c r="AF63" s="35"/>
      <c r="AG63" s="35"/>
      <c r="AH63" s="35"/>
      <c r="AM63" s="2" t="s">
        <v>149</v>
      </c>
    </row>
    <row r="64" spans="20:39" ht="12.75" hidden="1">
      <c r="T64" s="12" t="s">
        <v>73</v>
      </c>
      <c r="X64" s="35"/>
      <c r="Y64" s="36"/>
      <c r="Z64" s="36"/>
      <c r="AA64" s="35"/>
      <c r="AB64" s="35"/>
      <c r="AC64" s="35"/>
      <c r="AD64" s="35"/>
      <c r="AE64" s="35"/>
      <c r="AF64" s="35"/>
      <c r="AG64" s="35"/>
      <c r="AH64" s="35"/>
      <c r="AM64" s="2" t="s">
        <v>150</v>
      </c>
    </row>
    <row r="65" spans="20:39" ht="12.75" hidden="1">
      <c r="T65" s="12" t="s">
        <v>74</v>
      </c>
      <c r="X65" s="35"/>
      <c r="Y65" s="36"/>
      <c r="Z65" s="36"/>
      <c r="AA65" s="35"/>
      <c r="AB65" s="35"/>
      <c r="AC65" s="35"/>
      <c r="AD65" s="35"/>
      <c r="AE65" s="35"/>
      <c r="AF65" s="35"/>
      <c r="AG65" s="35"/>
      <c r="AH65" s="35"/>
      <c r="AM65" s="2" t="s">
        <v>151</v>
      </c>
    </row>
    <row r="66" spans="20:39" ht="12.75" hidden="1">
      <c r="T66" s="12" t="s">
        <v>223</v>
      </c>
      <c r="X66" s="35"/>
      <c r="Y66" s="36"/>
      <c r="Z66" s="36"/>
      <c r="AA66" s="35"/>
      <c r="AB66" s="35"/>
      <c r="AC66" s="35"/>
      <c r="AD66" s="35"/>
      <c r="AE66" s="37"/>
      <c r="AF66" s="35"/>
      <c r="AG66" s="35"/>
      <c r="AH66" s="35"/>
      <c r="AM66" s="2" t="s">
        <v>152</v>
      </c>
    </row>
    <row r="67" spans="20:39" ht="12.75" hidden="1">
      <c r="T67" s="12" t="s">
        <v>224</v>
      </c>
      <c r="X67" s="35"/>
      <c r="Y67" s="36"/>
      <c r="Z67" s="36"/>
      <c r="AA67" s="35"/>
      <c r="AB67" s="35"/>
      <c r="AC67" s="35"/>
      <c r="AD67" s="35"/>
      <c r="AE67" s="35"/>
      <c r="AF67" s="35"/>
      <c r="AG67" s="35"/>
      <c r="AH67" s="35"/>
      <c r="AM67" s="2" t="s">
        <v>153</v>
      </c>
    </row>
    <row r="68" spans="20:39" ht="12.75" hidden="1">
      <c r="T68" s="12" t="s">
        <v>225</v>
      </c>
      <c r="X68" s="35"/>
      <c r="Y68" s="36"/>
      <c r="Z68" s="36"/>
      <c r="AA68" s="35"/>
      <c r="AB68" s="35"/>
      <c r="AC68" s="35"/>
      <c r="AD68" s="35"/>
      <c r="AE68" s="35"/>
      <c r="AF68" s="35"/>
      <c r="AG68" s="35"/>
      <c r="AH68" s="35"/>
      <c r="AM68" s="2" t="s">
        <v>154</v>
      </c>
    </row>
    <row r="69" spans="20:39" ht="12.75" hidden="1">
      <c r="T69" s="12" t="s">
        <v>226</v>
      </c>
      <c r="X69" s="35"/>
      <c r="Y69" s="36"/>
      <c r="Z69" s="36"/>
      <c r="AA69" s="35"/>
      <c r="AB69" s="35"/>
      <c r="AC69" s="35"/>
      <c r="AD69" s="35"/>
      <c r="AE69" s="35"/>
      <c r="AF69" s="35"/>
      <c r="AG69" s="35"/>
      <c r="AH69" s="35"/>
      <c r="AM69" s="2" t="s">
        <v>155</v>
      </c>
    </row>
    <row r="70" spans="20:39" ht="12.75" hidden="1">
      <c r="T70" s="12" t="s">
        <v>75</v>
      </c>
      <c r="X70" s="35"/>
      <c r="Y70" s="36"/>
      <c r="Z70" s="36"/>
      <c r="AA70" s="35"/>
      <c r="AB70" s="35"/>
      <c r="AC70" s="35"/>
      <c r="AD70" s="35"/>
      <c r="AE70" s="35"/>
      <c r="AF70" s="35"/>
      <c r="AG70" s="35"/>
      <c r="AH70" s="35"/>
      <c r="AM70" s="2" t="s">
        <v>156</v>
      </c>
    </row>
    <row r="71" spans="20:39" ht="12.75" hidden="1">
      <c r="T71" s="12" t="s">
        <v>76</v>
      </c>
      <c r="X71" s="35"/>
      <c r="Y71" s="36"/>
      <c r="Z71" s="36"/>
      <c r="AA71" s="35"/>
      <c r="AB71" s="35"/>
      <c r="AC71" s="35"/>
      <c r="AD71" s="35"/>
      <c r="AE71" s="35"/>
      <c r="AF71" s="35"/>
      <c r="AG71" s="35"/>
      <c r="AH71" s="35"/>
      <c r="AM71" s="2" t="s">
        <v>157</v>
      </c>
    </row>
    <row r="72" spans="24:39" ht="12.75" hidden="1">
      <c r="X72" s="35"/>
      <c r="Y72" s="36"/>
      <c r="Z72" s="36"/>
      <c r="AA72" s="35"/>
      <c r="AB72" s="35"/>
      <c r="AC72" s="35"/>
      <c r="AD72" s="35"/>
      <c r="AE72" s="35"/>
      <c r="AF72" s="35"/>
      <c r="AG72" s="35"/>
      <c r="AH72" s="35"/>
      <c r="AM72" s="2" t="s">
        <v>158</v>
      </c>
    </row>
    <row r="73" spans="24:39" ht="12.75" hidden="1">
      <c r="X73" s="35"/>
      <c r="Y73" s="36"/>
      <c r="Z73" s="36"/>
      <c r="AA73" s="35"/>
      <c r="AB73" s="35"/>
      <c r="AC73" s="35"/>
      <c r="AD73" s="35"/>
      <c r="AE73" s="35"/>
      <c r="AF73" s="35"/>
      <c r="AG73" s="35"/>
      <c r="AH73" s="35"/>
      <c r="AM73" s="2" t="s">
        <v>159</v>
      </c>
    </row>
    <row r="74" spans="24:39" ht="12.75" hidden="1">
      <c r="X74" s="35"/>
      <c r="Y74" s="36"/>
      <c r="Z74" s="36"/>
      <c r="AA74" s="35"/>
      <c r="AB74" s="35"/>
      <c r="AC74" s="35"/>
      <c r="AD74" s="35"/>
      <c r="AE74" s="35"/>
      <c r="AF74" s="35"/>
      <c r="AG74" s="35"/>
      <c r="AH74" s="35"/>
      <c r="AM74" s="2" t="s">
        <v>160</v>
      </c>
    </row>
    <row r="75" spans="24:39" ht="12.75" hidden="1">
      <c r="X75" s="35"/>
      <c r="Y75" s="36"/>
      <c r="Z75" s="36"/>
      <c r="AA75" s="35"/>
      <c r="AB75" s="35"/>
      <c r="AC75" s="35"/>
      <c r="AD75" s="35"/>
      <c r="AE75" s="35"/>
      <c r="AF75" s="35"/>
      <c r="AG75" s="35"/>
      <c r="AH75" s="35"/>
      <c r="AM75" s="2" t="s">
        <v>161</v>
      </c>
    </row>
    <row r="76" spans="24:39" ht="12.75" hidden="1">
      <c r="X76" s="35"/>
      <c r="Y76" s="36"/>
      <c r="Z76" s="36"/>
      <c r="AA76" s="35"/>
      <c r="AB76" s="35"/>
      <c r="AC76" s="35"/>
      <c r="AD76" s="35"/>
      <c r="AE76" s="35"/>
      <c r="AF76" s="35"/>
      <c r="AG76" s="35"/>
      <c r="AH76" s="35"/>
      <c r="AM76" s="2" t="s">
        <v>162</v>
      </c>
    </row>
    <row r="77" spans="24:39" ht="12.75" hidden="1">
      <c r="X77" s="35"/>
      <c r="Y77" s="36"/>
      <c r="Z77" s="36"/>
      <c r="AA77" s="35"/>
      <c r="AB77" s="35"/>
      <c r="AC77" s="35"/>
      <c r="AD77" s="35"/>
      <c r="AE77" s="35"/>
      <c r="AF77" s="35"/>
      <c r="AG77" s="35"/>
      <c r="AH77" s="35"/>
      <c r="AM77" s="2" t="s">
        <v>163</v>
      </c>
    </row>
    <row r="78" spans="24:39" ht="12.75" hidden="1">
      <c r="X78" s="35"/>
      <c r="Y78" s="36"/>
      <c r="Z78" s="36"/>
      <c r="AA78" s="35"/>
      <c r="AB78" s="35"/>
      <c r="AC78" s="35"/>
      <c r="AD78" s="35"/>
      <c r="AE78" s="35"/>
      <c r="AF78" s="35"/>
      <c r="AG78" s="35"/>
      <c r="AH78" s="35"/>
      <c r="AM78" s="2" t="s">
        <v>164</v>
      </c>
    </row>
    <row r="79" spans="24:39" ht="12.75" hidden="1">
      <c r="X79" s="35"/>
      <c r="Y79" s="36"/>
      <c r="Z79" s="36"/>
      <c r="AA79" s="35"/>
      <c r="AB79" s="35"/>
      <c r="AC79" s="35"/>
      <c r="AD79" s="35"/>
      <c r="AE79" s="35"/>
      <c r="AF79" s="35"/>
      <c r="AG79" s="35"/>
      <c r="AH79" s="35"/>
      <c r="AM79" s="2" t="s">
        <v>165</v>
      </c>
    </row>
    <row r="80" spans="24:39" ht="12.75" hidden="1">
      <c r="X80" s="35"/>
      <c r="Y80" s="36"/>
      <c r="Z80" s="36"/>
      <c r="AA80" s="35"/>
      <c r="AB80" s="35"/>
      <c r="AC80" s="35"/>
      <c r="AD80" s="35"/>
      <c r="AE80" s="35"/>
      <c r="AF80" s="35"/>
      <c r="AG80" s="35"/>
      <c r="AH80" s="35"/>
      <c r="AM80" s="2" t="s">
        <v>166</v>
      </c>
    </row>
    <row r="81" spans="24:39" ht="12.75" hidden="1">
      <c r="X81" s="35"/>
      <c r="Y81" s="36"/>
      <c r="Z81" s="36"/>
      <c r="AA81" s="35"/>
      <c r="AB81" s="35"/>
      <c r="AC81" s="35"/>
      <c r="AD81" s="35"/>
      <c r="AE81" s="35"/>
      <c r="AF81" s="35"/>
      <c r="AG81" s="35"/>
      <c r="AH81" s="35"/>
      <c r="AM81" s="2" t="s">
        <v>167</v>
      </c>
    </row>
    <row r="82" spans="24:39" ht="12.75" hidden="1">
      <c r="X82" s="35"/>
      <c r="Y82" s="36"/>
      <c r="Z82" s="36"/>
      <c r="AA82" s="35"/>
      <c r="AB82" s="35"/>
      <c r="AC82" s="35"/>
      <c r="AD82" s="35"/>
      <c r="AE82" s="35"/>
      <c r="AF82" s="35"/>
      <c r="AG82" s="35"/>
      <c r="AH82" s="35"/>
      <c r="AM82" s="2" t="s">
        <v>168</v>
      </c>
    </row>
    <row r="83" spans="24:39" ht="12.75" hidden="1">
      <c r="X83" s="35"/>
      <c r="Y83" s="36"/>
      <c r="Z83" s="36"/>
      <c r="AA83" s="35"/>
      <c r="AB83" s="35"/>
      <c r="AC83" s="35"/>
      <c r="AD83" s="35"/>
      <c r="AE83" s="35"/>
      <c r="AF83" s="35"/>
      <c r="AG83" s="35"/>
      <c r="AH83" s="35"/>
      <c r="AM83" s="2" t="s">
        <v>169</v>
      </c>
    </row>
    <row r="84" spans="25:39" ht="12.75" hidden="1">
      <c r="Y84" s="28"/>
      <c r="Z84" s="28"/>
      <c r="AM84" s="2" t="s">
        <v>170</v>
      </c>
    </row>
    <row r="85" spans="25:39" ht="12.75" hidden="1">
      <c r="Y85" s="28"/>
      <c r="Z85" s="28"/>
      <c r="AM85" s="2" t="s">
        <v>171</v>
      </c>
    </row>
    <row r="86" spans="25:39" ht="12.75" hidden="1">
      <c r="Y86" s="28"/>
      <c r="Z86" s="28"/>
      <c r="AM86" s="2" t="s">
        <v>172</v>
      </c>
    </row>
    <row r="87" spans="25:39" ht="12.75" hidden="1">
      <c r="Y87" s="28"/>
      <c r="Z87" s="28"/>
      <c r="AM87" s="2" t="s">
        <v>173</v>
      </c>
    </row>
    <row r="88" spans="25:39" ht="12.75" hidden="1">
      <c r="Y88" s="28"/>
      <c r="Z88" s="28"/>
      <c r="AM88" s="2" t="s">
        <v>174</v>
      </c>
    </row>
    <row r="89" spans="25:39" ht="12.75" hidden="1">
      <c r="Y89" s="28"/>
      <c r="Z89" s="28"/>
      <c r="AM89" s="2" t="s">
        <v>175</v>
      </c>
    </row>
    <row r="90" spans="25:39" ht="12.75" hidden="1">
      <c r="Y90" s="28"/>
      <c r="Z90" s="28"/>
      <c r="AM90" s="2" t="s">
        <v>176</v>
      </c>
    </row>
    <row r="91" spans="25:39" ht="12.75" hidden="1">
      <c r="Y91" s="28"/>
      <c r="Z91" s="28"/>
      <c r="AM91" s="2" t="s">
        <v>177</v>
      </c>
    </row>
    <row r="92" spans="25:39" ht="12.75" hidden="1">
      <c r="Y92" s="28"/>
      <c r="Z92" s="28"/>
      <c r="AM92" s="2" t="s">
        <v>178</v>
      </c>
    </row>
    <row r="93" spans="25:39" ht="12.75" hidden="1">
      <c r="Y93" s="28"/>
      <c r="Z93" s="28"/>
      <c r="AM93" s="2" t="s">
        <v>179</v>
      </c>
    </row>
    <row r="94" spans="25:39" ht="12.75" hidden="1">
      <c r="Y94" s="28"/>
      <c r="Z94" s="28"/>
      <c r="AM94" s="2" t="s">
        <v>180</v>
      </c>
    </row>
    <row r="95" spans="25:39" ht="12.75" hidden="1">
      <c r="Y95" s="28"/>
      <c r="Z95" s="28"/>
      <c r="AM95" s="2" t="s">
        <v>181</v>
      </c>
    </row>
    <row r="96" spans="25:39" ht="12.75" hidden="1">
      <c r="Y96" s="28"/>
      <c r="Z96" s="28"/>
      <c r="AM96" s="2" t="s">
        <v>182</v>
      </c>
    </row>
    <row r="97" spans="25:39" ht="12.75" hidden="1">
      <c r="Y97" s="28"/>
      <c r="Z97" s="28"/>
      <c r="AM97" s="2" t="s">
        <v>183</v>
      </c>
    </row>
    <row r="98" spans="25:39" ht="12.75" hidden="1">
      <c r="Y98" s="28"/>
      <c r="Z98" s="28"/>
      <c r="AM98" s="2" t="s">
        <v>184</v>
      </c>
    </row>
    <row r="99" spans="25:39" ht="12.75" hidden="1">
      <c r="Y99" s="28"/>
      <c r="Z99" s="28"/>
      <c r="AM99" s="2" t="s">
        <v>185</v>
      </c>
    </row>
    <row r="100" spans="25:39" ht="12.75" hidden="1">
      <c r="Y100" s="28"/>
      <c r="Z100" s="28"/>
      <c r="AM100" s="2" t="s">
        <v>186</v>
      </c>
    </row>
    <row r="101" spans="25:39" ht="12.75" hidden="1">
      <c r="Y101" s="28"/>
      <c r="Z101" s="28"/>
      <c r="AM101" s="2" t="s">
        <v>187</v>
      </c>
    </row>
    <row r="102" spans="25:39" ht="12.75" hidden="1">
      <c r="Y102" s="28"/>
      <c r="Z102" s="28"/>
      <c r="AM102" s="2" t="s">
        <v>188</v>
      </c>
    </row>
    <row r="103" spans="25:39" ht="12.75" hidden="1">
      <c r="Y103" s="28"/>
      <c r="Z103" s="28"/>
      <c r="AM103" s="2" t="s">
        <v>189</v>
      </c>
    </row>
    <row r="104" spans="25:39" ht="12.75" hidden="1">
      <c r="Y104" s="28"/>
      <c r="Z104" s="28"/>
      <c r="AM104" s="2" t="s">
        <v>190</v>
      </c>
    </row>
    <row r="105" spans="25:39" ht="12.75" hidden="1">
      <c r="Y105" s="28"/>
      <c r="Z105" s="28"/>
      <c r="AM105" s="2" t="s">
        <v>191</v>
      </c>
    </row>
    <row r="106" spans="25:39" ht="12.75" hidden="1">
      <c r="Y106" s="28"/>
      <c r="Z106" s="28"/>
      <c r="AM106" s="2" t="s">
        <v>192</v>
      </c>
    </row>
    <row r="107" spans="25:39" ht="12.75" hidden="1">
      <c r="Y107" s="28"/>
      <c r="Z107" s="28"/>
      <c r="AM107" s="2" t="s">
        <v>193</v>
      </c>
    </row>
    <row r="108" spans="25:39" ht="12.75" hidden="1">
      <c r="Y108" s="28"/>
      <c r="Z108" s="28"/>
      <c r="AM108" s="2" t="s">
        <v>194</v>
      </c>
    </row>
    <row r="109" spans="25:39" ht="12.75" hidden="1">
      <c r="Y109" s="28"/>
      <c r="Z109" s="28"/>
      <c r="AM109" s="2" t="s">
        <v>195</v>
      </c>
    </row>
    <row r="110" spans="25:39" ht="12.75" hidden="1">
      <c r="Y110" s="28"/>
      <c r="Z110" s="28"/>
      <c r="AM110" s="2" t="s">
        <v>196</v>
      </c>
    </row>
    <row r="111" spans="25:39" ht="12.75" hidden="1">
      <c r="Y111" s="28"/>
      <c r="Z111" s="28"/>
      <c r="AM111" s="2" t="s">
        <v>197</v>
      </c>
    </row>
    <row r="112" spans="25:39" ht="12.75" hidden="1">
      <c r="Y112" s="28"/>
      <c r="Z112" s="28"/>
      <c r="AM112" s="2" t="s">
        <v>198</v>
      </c>
    </row>
    <row r="113" spans="25:39" ht="12.75" hidden="1">
      <c r="Y113" s="28"/>
      <c r="Z113" s="28"/>
      <c r="AM113" s="2" t="s">
        <v>199</v>
      </c>
    </row>
    <row r="114" spans="25:39" ht="12.75" hidden="1">
      <c r="Y114" s="28"/>
      <c r="Z114" s="28"/>
      <c r="AM114" s="2" t="s">
        <v>200</v>
      </c>
    </row>
    <row r="115" spans="25:39" ht="12.75" hidden="1">
      <c r="Y115" s="28"/>
      <c r="Z115" s="28"/>
      <c r="AM115" s="2" t="s">
        <v>201</v>
      </c>
    </row>
    <row r="116" spans="25:39" ht="12.75" hidden="1">
      <c r="Y116" s="28"/>
      <c r="Z116" s="28"/>
      <c r="AM116" s="2" t="s">
        <v>202</v>
      </c>
    </row>
    <row r="117" spans="25:39" ht="12.75" hidden="1">
      <c r="Y117" s="28"/>
      <c r="Z117" s="28"/>
      <c r="AM117" s="2" t="s">
        <v>203</v>
      </c>
    </row>
    <row r="118" spans="25:39" ht="12.75" hidden="1">
      <c r="Y118" s="28"/>
      <c r="Z118" s="28"/>
      <c r="AM118" s="2" t="s">
        <v>204</v>
      </c>
    </row>
    <row r="119" spans="25:39" ht="12.75" hidden="1">
      <c r="Y119" s="28"/>
      <c r="Z119" s="28"/>
      <c r="AM119" s="2" t="s">
        <v>205</v>
      </c>
    </row>
    <row r="120" spans="25:39" ht="12.75" hidden="1">
      <c r="Y120" s="28"/>
      <c r="Z120" s="28"/>
      <c r="AM120" s="2" t="s">
        <v>206</v>
      </c>
    </row>
    <row r="121" spans="25:39" ht="12.75" hidden="1">
      <c r="Y121" s="28"/>
      <c r="Z121" s="28"/>
      <c r="AM121" s="2" t="s">
        <v>207</v>
      </c>
    </row>
    <row r="122" spans="25:39" ht="12.75" hidden="1">
      <c r="Y122" s="28"/>
      <c r="Z122" s="28"/>
      <c r="AM122" s="2" t="s">
        <v>208</v>
      </c>
    </row>
    <row r="123" spans="25:39" ht="12.75" hidden="1">
      <c r="Y123" s="28"/>
      <c r="Z123" s="28"/>
      <c r="AM123" s="2" t="s">
        <v>209</v>
      </c>
    </row>
    <row r="124" spans="25:39" ht="12.75" hidden="1">
      <c r="Y124" s="28"/>
      <c r="Z124" s="28"/>
      <c r="AM124" s="2" t="s">
        <v>210</v>
      </c>
    </row>
    <row r="125" spans="25:39" ht="12.75" hidden="1">
      <c r="Y125" s="28"/>
      <c r="Z125" s="28"/>
      <c r="AM125" s="2" t="s">
        <v>211</v>
      </c>
    </row>
    <row r="126" spans="25:39" ht="12.75" hidden="1">
      <c r="Y126" s="28"/>
      <c r="Z126" s="28"/>
      <c r="AM126" s="2" t="s">
        <v>212</v>
      </c>
    </row>
    <row r="127" spans="25:39" ht="12.75" hidden="1">
      <c r="Y127" s="28"/>
      <c r="Z127" s="28"/>
      <c r="AM127" s="2" t="s">
        <v>213</v>
      </c>
    </row>
    <row r="128" spans="25:39" ht="12.75" hidden="1">
      <c r="Y128" s="28"/>
      <c r="Z128" s="28"/>
      <c r="AM128" s="2" t="s">
        <v>230</v>
      </c>
    </row>
    <row r="129" spans="25:26" ht="12.75" hidden="1">
      <c r="Y129" s="28"/>
      <c r="Z129" s="28"/>
    </row>
    <row r="130" spans="25:26" ht="12.75" hidden="1">
      <c r="Y130" s="28"/>
      <c r="Z130" s="28"/>
    </row>
    <row r="131" spans="25:26" ht="12.75" hidden="1">
      <c r="Y131" s="28"/>
      <c r="Z131" s="28"/>
    </row>
    <row r="132" spans="25:26" ht="12.75" hidden="1">
      <c r="Y132" s="28"/>
      <c r="Z132" s="28"/>
    </row>
    <row r="133" spans="25:26" ht="12.75" hidden="1">
      <c r="Y133" s="28"/>
      <c r="Z133" s="28"/>
    </row>
    <row r="134" spans="25:26" ht="12.75" hidden="1">
      <c r="Y134" s="28"/>
      <c r="Z134" s="28"/>
    </row>
    <row r="135" spans="25:26" ht="12.75" hidden="1">
      <c r="Y135" s="28"/>
      <c r="Z135" s="28"/>
    </row>
    <row r="136" spans="25:26" ht="12.75" hidden="1">
      <c r="Y136" s="28"/>
      <c r="Z136" s="28"/>
    </row>
    <row r="137" spans="25:26" ht="12.75" hidden="1">
      <c r="Y137" s="28"/>
      <c r="Z137" s="28"/>
    </row>
    <row r="138" spans="25:26" ht="12.75" hidden="1">
      <c r="Y138" s="28"/>
      <c r="Z138" s="28"/>
    </row>
    <row r="139" spans="25:26" ht="12.75" hidden="1">
      <c r="Y139" s="28"/>
      <c r="Z139" s="28"/>
    </row>
    <row r="140" spans="25:26" ht="12.75" hidden="1">
      <c r="Y140" s="28"/>
      <c r="Z140" s="28"/>
    </row>
    <row r="141" spans="25:26" ht="12.75" hidden="1">
      <c r="Y141" s="28"/>
      <c r="Z141" s="28"/>
    </row>
    <row r="142" spans="25:26" ht="12.75" hidden="1">
      <c r="Y142" s="28"/>
      <c r="Z142" s="28"/>
    </row>
    <row r="143" spans="25:26" ht="12.75" hidden="1">
      <c r="Y143" s="28"/>
      <c r="Z143" s="28"/>
    </row>
    <row r="144" spans="25:26" ht="12.75" hidden="1">
      <c r="Y144" s="28"/>
      <c r="Z144" s="28"/>
    </row>
    <row r="145" spans="25:26" ht="12.75" hidden="1">
      <c r="Y145" s="28"/>
      <c r="Z145" s="28"/>
    </row>
    <row r="146" spans="25:26" ht="12.75" hidden="1">
      <c r="Y146" s="28"/>
      <c r="Z146" s="28"/>
    </row>
    <row r="147" spans="25:26" ht="12.75" hidden="1">
      <c r="Y147" s="28"/>
      <c r="Z147" s="28"/>
    </row>
    <row r="148" spans="25:26" ht="12.75" hidden="1">
      <c r="Y148" s="28"/>
      <c r="Z148" s="28"/>
    </row>
    <row r="149" spans="25:26" ht="12.75" hidden="1">
      <c r="Y149" s="28"/>
      <c r="Z149" s="28"/>
    </row>
    <row r="150" spans="25:26" ht="12.75" hidden="1">
      <c r="Y150" s="28"/>
      <c r="Z150" s="28"/>
    </row>
    <row r="151" spans="25:26" ht="12.75" hidden="1">
      <c r="Y151" s="28"/>
      <c r="Z151" s="28"/>
    </row>
    <row r="152" spans="25:26" ht="12.75" hidden="1">
      <c r="Y152" s="28"/>
      <c r="Z152" s="28"/>
    </row>
    <row r="153" spans="25:26" ht="12.75" hidden="1">
      <c r="Y153" s="28"/>
      <c r="Z153" s="28"/>
    </row>
    <row r="154" spans="25:26" ht="12.75" hidden="1">
      <c r="Y154" s="28"/>
      <c r="Z154" s="28"/>
    </row>
    <row r="155" spans="25:26" ht="12.75" hidden="1">
      <c r="Y155" s="28"/>
      <c r="Z155" s="28"/>
    </row>
    <row r="156" spans="25:26" ht="12.75" hidden="1">
      <c r="Y156" s="28"/>
      <c r="Z156" s="28"/>
    </row>
    <row r="157" spans="25:26" ht="12.75" hidden="1">
      <c r="Y157" s="28"/>
      <c r="Z157" s="28"/>
    </row>
    <row r="158" spans="25:26" ht="12.75" hidden="1">
      <c r="Y158" s="28"/>
      <c r="Z158" s="28"/>
    </row>
    <row r="159" spans="25:26" ht="12.75" hidden="1">
      <c r="Y159" s="28"/>
      <c r="Z159" s="28"/>
    </row>
    <row r="160" spans="25:26" ht="12.75" hidden="1">
      <c r="Y160" s="28"/>
      <c r="Z160" s="28"/>
    </row>
    <row r="161" spans="25:26" ht="12.75" hidden="1">
      <c r="Y161" s="28"/>
      <c r="Z161" s="28"/>
    </row>
    <row r="162" spans="25:26" ht="12.75" hidden="1">
      <c r="Y162" s="28"/>
      <c r="Z162" s="28"/>
    </row>
    <row r="163" spans="25:26" ht="12.75" hidden="1">
      <c r="Y163" s="28"/>
      <c r="Z163" s="28"/>
    </row>
    <row r="164" spans="25:26" ht="12.75" hidden="1">
      <c r="Y164" s="28"/>
      <c r="Z164" s="28"/>
    </row>
    <row r="165" spans="25:26" ht="12.75" hidden="1">
      <c r="Y165" s="28"/>
      <c r="Z165" s="28"/>
    </row>
    <row r="166" spans="25:26" ht="12.75" hidden="1">
      <c r="Y166" s="28"/>
      <c r="Z166" s="28"/>
    </row>
    <row r="167" spans="25:26" ht="12.75" hidden="1">
      <c r="Y167" s="28"/>
      <c r="Z167" s="28"/>
    </row>
    <row r="168" spans="25:26" ht="12.75" hidden="1">
      <c r="Y168" s="28"/>
      <c r="Z168" s="28"/>
    </row>
    <row r="169" spans="25:26" ht="12.75" hidden="1">
      <c r="Y169" s="28"/>
      <c r="Z169" s="28"/>
    </row>
    <row r="170" spans="25:26" ht="12.75" hidden="1">
      <c r="Y170" s="28"/>
      <c r="Z170" s="28"/>
    </row>
    <row r="171" spans="25:26" ht="12.75" hidden="1">
      <c r="Y171" s="28"/>
      <c r="Z171" s="28"/>
    </row>
    <row r="172" spans="25:26" ht="12.75" hidden="1">
      <c r="Y172" s="28"/>
      <c r="Z172" s="28"/>
    </row>
    <row r="173" spans="25:26" ht="12.75" hidden="1">
      <c r="Y173" s="28"/>
      <c r="Z173" s="28"/>
    </row>
    <row r="174" spans="25:26" ht="12.75" hidden="1">
      <c r="Y174" s="28"/>
      <c r="Z174" s="28"/>
    </row>
    <row r="175" spans="25:26" ht="12.75" hidden="1">
      <c r="Y175" s="28"/>
      <c r="Z175" s="28"/>
    </row>
    <row r="176" spans="25:26" ht="12.75" hidden="1">
      <c r="Y176" s="28"/>
      <c r="Z176" s="28"/>
    </row>
    <row r="177" spans="25:26" ht="12.75" hidden="1">
      <c r="Y177" s="28"/>
      <c r="Z177" s="28"/>
    </row>
    <row r="178" spans="25:26" ht="12.75" hidden="1">
      <c r="Y178" s="28"/>
      <c r="Z178" s="28"/>
    </row>
    <row r="179" spans="25:26" ht="12.75" hidden="1">
      <c r="Y179" s="28"/>
      <c r="Z179" s="28"/>
    </row>
    <row r="180" spans="25:26" ht="12.75" hidden="1">
      <c r="Y180" s="28"/>
      <c r="Z180" s="28"/>
    </row>
    <row r="181" spans="25:26" ht="12.75" hidden="1">
      <c r="Y181" s="28"/>
      <c r="Z181" s="28"/>
    </row>
    <row r="182" spans="25:26" ht="12.75" hidden="1">
      <c r="Y182" s="28"/>
      <c r="Z182" s="28"/>
    </row>
    <row r="183" spans="25:26" ht="12.75" hidden="1">
      <c r="Y183" s="28"/>
      <c r="Z183" s="28"/>
    </row>
    <row r="184" spans="25:26" ht="12.75" hidden="1">
      <c r="Y184" s="28"/>
      <c r="Z184" s="28"/>
    </row>
    <row r="185" spans="25:26" ht="12.75" hidden="1">
      <c r="Y185" s="28"/>
      <c r="Z185" s="28"/>
    </row>
    <row r="186" spans="25:26" ht="12.75" hidden="1">
      <c r="Y186" s="28"/>
      <c r="Z186" s="28"/>
    </row>
    <row r="187" spans="25:26" ht="12.75" hidden="1">
      <c r="Y187" s="28"/>
      <c r="Z187" s="28"/>
    </row>
    <row r="188" spans="25:26" ht="12.75" hidden="1">
      <c r="Y188" s="28"/>
      <c r="Z188" s="28"/>
    </row>
    <row r="189" spans="25:26" ht="12.75" hidden="1">
      <c r="Y189" s="28"/>
      <c r="Z189" s="28"/>
    </row>
    <row r="190" spans="25:26" ht="12.75" hidden="1">
      <c r="Y190" s="28"/>
      <c r="Z190" s="28"/>
    </row>
    <row r="191" spans="25:26" ht="12.75" hidden="1">
      <c r="Y191" s="28"/>
      <c r="Z191" s="28"/>
    </row>
    <row r="192" spans="25:26" ht="12.75" hidden="1">
      <c r="Y192" s="28"/>
      <c r="Z192" s="28"/>
    </row>
    <row r="193" spans="25:26" ht="12.75" hidden="1">
      <c r="Y193" s="28"/>
      <c r="Z193" s="28"/>
    </row>
    <row r="194" spans="25:26" ht="12.75" hidden="1">
      <c r="Y194" s="28"/>
      <c r="Z194" s="28"/>
    </row>
    <row r="195" spans="25:26" ht="12.75" hidden="1">
      <c r="Y195" s="28"/>
      <c r="Z195" s="28"/>
    </row>
    <row r="196" spans="25:26" ht="12.75" hidden="1">
      <c r="Y196" s="28"/>
      <c r="Z196" s="28"/>
    </row>
    <row r="197" spans="25:26" ht="12.75" hidden="1">
      <c r="Y197" s="28"/>
      <c r="Z197" s="28"/>
    </row>
    <row r="198" spans="25:26" ht="12.75" hidden="1">
      <c r="Y198" s="28"/>
      <c r="Z198" s="28"/>
    </row>
    <row r="199" spans="25:26" ht="12.75" hidden="1">
      <c r="Y199" s="28"/>
      <c r="Z199" s="28"/>
    </row>
    <row r="200" spans="25:26" ht="12.75" hidden="1">
      <c r="Y200" s="28"/>
      <c r="Z200" s="28"/>
    </row>
    <row r="201" spans="25:26" ht="12.75" hidden="1">
      <c r="Y201" s="28"/>
      <c r="Z201" s="28"/>
    </row>
    <row r="202" spans="25:26" ht="12.75" hidden="1">
      <c r="Y202" s="28"/>
      <c r="Z202" s="28"/>
    </row>
    <row r="203" spans="25:26" ht="12.75" hidden="1">
      <c r="Y203" s="28"/>
      <c r="Z203" s="28"/>
    </row>
    <row r="204" spans="25:26" ht="12.75" hidden="1">
      <c r="Y204" s="28"/>
      <c r="Z204" s="28"/>
    </row>
    <row r="205" spans="25:26" ht="12.75" hidden="1">
      <c r="Y205" s="28"/>
      <c r="Z205" s="28"/>
    </row>
    <row r="206" spans="25:26" ht="12.75" hidden="1">
      <c r="Y206" s="28"/>
      <c r="Z206" s="28"/>
    </row>
    <row r="207" spans="25:26" ht="12.75" hidden="1">
      <c r="Y207" s="28"/>
      <c r="Z207" s="28"/>
    </row>
    <row r="208" spans="25:26" ht="12.75" hidden="1">
      <c r="Y208" s="28"/>
      <c r="Z208" s="28"/>
    </row>
    <row r="209" spans="25:26" ht="12.75" hidden="1">
      <c r="Y209" s="28"/>
      <c r="Z209" s="28"/>
    </row>
    <row r="210" spans="25:26" ht="12.75" hidden="1">
      <c r="Y210" s="28"/>
      <c r="Z210" s="28"/>
    </row>
    <row r="211" spans="25:26" ht="12.75" hidden="1">
      <c r="Y211" s="28"/>
      <c r="Z211" s="28"/>
    </row>
    <row r="212" spans="25:26" ht="12.75" hidden="1">
      <c r="Y212" s="28"/>
      <c r="Z212" s="28"/>
    </row>
    <row r="213" spans="25:26" ht="12.75" hidden="1">
      <c r="Y213" s="28"/>
      <c r="Z213" s="28"/>
    </row>
    <row r="214" spans="25:26" ht="12.75" hidden="1">
      <c r="Y214" s="28"/>
      <c r="Z214" s="28"/>
    </row>
    <row r="215" spans="25:26" ht="12.75" hidden="1">
      <c r="Y215" s="28"/>
      <c r="Z215" s="28"/>
    </row>
    <row r="216" spans="25:26" ht="12.75" hidden="1">
      <c r="Y216" s="28"/>
      <c r="Z216" s="28"/>
    </row>
    <row r="217" spans="25:26" ht="12.75" hidden="1">
      <c r="Y217" s="28"/>
      <c r="Z217" s="28"/>
    </row>
    <row r="218" spans="25:26" ht="12.75" hidden="1">
      <c r="Y218" s="28"/>
      <c r="Z218" s="28"/>
    </row>
    <row r="219" spans="25:26" ht="12.75" hidden="1">
      <c r="Y219" s="28"/>
      <c r="Z219" s="28"/>
    </row>
    <row r="220" spans="25:26" ht="12.75" hidden="1">
      <c r="Y220" s="28"/>
      <c r="Z220" s="28"/>
    </row>
    <row r="221" spans="25:26" ht="12.75" hidden="1">
      <c r="Y221" s="28"/>
      <c r="Z221" s="28"/>
    </row>
    <row r="222" spans="25:26" ht="12.75" hidden="1">
      <c r="Y222" s="28"/>
      <c r="Z222" s="28"/>
    </row>
    <row r="223" spans="25:26" ht="12.75" hidden="1">
      <c r="Y223" s="28"/>
      <c r="Z223" s="28"/>
    </row>
    <row r="224" spans="25:26" ht="12.75" hidden="1">
      <c r="Y224" s="28"/>
      <c r="Z224" s="28"/>
    </row>
    <row r="225" spans="25:26" ht="12.75" hidden="1">
      <c r="Y225" s="28"/>
      <c r="Z225" s="28"/>
    </row>
    <row r="226" spans="25:26" ht="12.75" hidden="1">
      <c r="Y226" s="28"/>
      <c r="Z226" s="28"/>
    </row>
    <row r="227" spans="25:26" ht="12.75" hidden="1">
      <c r="Y227" s="28"/>
      <c r="Z227" s="28"/>
    </row>
    <row r="228" spans="25:26" ht="12.75" hidden="1">
      <c r="Y228" s="28"/>
      <c r="Z228" s="28"/>
    </row>
    <row r="229" spans="25:26" ht="12.75" hidden="1">
      <c r="Y229" s="28"/>
      <c r="Z229" s="28"/>
    </row>
    <row r="230" spans="25:26" ht="12.75" hidden="1">
      <c r="Y230" s="28"/>
      <c r="Z230" s="28"/>
    </row>
    <row r="231" spans="25:26" ht="12.75" hidden="1">
      <c r="Y231" s="28"/>
      <c r="Z231" s="28"/>
    </row>
    <row r="232" spans="25:26" ht="12.75" hidden="1">
      <c r="Y232" s="28"/>
      <c r="Z232" s="28"/>
    </row>
    <row r="233" spans="25:26" ht="12.75" hidden="1">
      <c r="Y233" s="28"/>
      <c r="Z233" s="28"/>
    </row>
    <row r="234" spans="25:26" ht="12.75" hidden="1">
      <c r="Y234" s="28"/>
      <c r="Z234" s="28"/>
    </row>
    <row r="235" spans="25:26" ht="12.75" hidden="1">
      <c r="Y235" s="28"/>
      <c r="Z235" s="28"/>
    </row>
    <row r="236" spans="25:26" ht="12.75" hidden="1">
      <c r="Y236" s="28"/>
      <c r="Z236" s="28"/>
    </row>
    <row r="237" spans="25:26" ht="12.75" hidden="1">
      <c r="Y237" s="28"/>
      <c r="Z237" s="28"/>
    </row>
    <row r="238" spans="25:26" ht="12.75" hidden="1">
      <c r="Y238" s="28"/>
      <c r="Z238" s="28"/>
    </row>
    <row r="239" spans="25:26" ht="12.75" hidden="1">
      <c r="Y239" s="28"/>
      <c r="Z239" s="28"/>
    </row>
    <row r="240" spans="25:26" ht="12.75" hidden="1">
      <c r="Y240" s="28"/>
      <c r="Z240" s="28"/>
    </row>
    <row r="241" spans="25:26" ht="12.75" hidden="1">
      <c r="Y241" s="28"/>
      <c r="Z241" s="28"/>
    </row>
    <row r="242" spans="25:26" ht="12.75" hidden="1">
      <c r="Y242" s="28"/>
      <c r="Z242" s="28"/>
    </row>
    <row r="243" spans="25:26" ht="12.75" hidden="1">
      <c r="Y243" s="28"/>
      <c r="Z243" s="28"/>
    </row>
    <row r="244" spans="25:26" ht="12.75" hidden="1">
      <c r="Y244" s="28"/>
      <c r="Z244" s="28"/>
    </row>
    <row r="245" spans="25:26" ht="12.75" hidden="1">
      <c r="Y245" s="28"/>
      <c r="Z245" s="28"/>
    </row>
    <row r="246" spans="25:26" ht="12.75" hidden="1">
      <c r="Y246" s="28"/>
      <c r="Z246" s="28"/>
    </row>
    <row r="247" spans="25:26" ht="12.75" hidden="1">
      <c r="Y247" s="28"/>
      <c r="Z247" s="28"/>
    </row>
    <row r="248" spans="25:26" ht="12.75" hidden="1">
      <c r="Y248" s="28"/>
      <c r="Z248" s="28"/>
    </row>
    <row r="249" spans="25:26" ht="12.75" hidden="1">
      <c r="Y249" s="28"/>
      <c r="Z249" s="28"/>
    </row>
    <row r="250" spans="25:26" ht="12.75" hidden="1">
      <c r="Y250" s="28"/>
      <c r="Z250" s="28"/>
    </row>
    <row r="251" spans="25:26" ht="12.75" hidden="1">
      <c r="Y251" s="28"/>
      <c r="Z251" s="28"/>
    </row>
    <row r="252" spans="25:26" ht="12.75" hidden="1">
      <c r="Y252" s="28"/>
      <c r="Z252" s="28"/>
    </row>
    <row r="253" spans="25:26" ht="12.75" hidden="1">
      <c r="Y253" s="28"/>
      <c r="Z253" s="28"/>
    </row>
    <row r="254" spans="25:26" ht="12.75" hidden="1">
      <c r="Y254" s="28"/>
      <c r="Z254" s="28"/>
    </row>
    <row r="255" spans="25:26" ht="12.75" hidden="1">
      <c r="Y255" s="28"/>
      <c r="Z255" s="28"/>
    </row>
    <row r="256" spans="25:26" ht="12.75" hidden="1">
      <c r="Y256" s="28"/>
      <c r="Z256" s="28"/>
    </row>
    <row r="257" spans="25:26" ht="12.75" hidden="1">
      <c r="Y257" s="28"/>
      <c r="Z257" s="28"/>
    </row>
    <row r="258" spans="25:26" ht="12.75" hidden="1">
      <c r="Y258" s="28"/>
      <c r="Z258" s="28"/>
    </row>
    <row r="259" spans="25:26" ht="12.75" hidden="1">
      <c r="Y259" s="28"/>
      <c r="Z259" s="28"/>
    </row>
    <row r="260" spans="25:26" ht="12.75" hidden="1">
      <c r="Y260" s="28"/>
      <c r="Z260" s="28"/>
    </row>
    <row r="261" spans="25:26" ht="12.75" hidden="1">
      <c r="Y261" s="28"/>
      <c r="Z261" s="28"/>
    </row>
    <row r="262" spans="25:26" ht="12.75" hidden="1">
      <c r="Y262" s="28"/>
      <c r="Z262" s="28"/>
    </row>
    <row r="263" spans="25:26" ht="12.75" hidden="1">
      <c r="Y263" s="28"/>
      <c r="Z263" s="28"/>
    </row>
    <row r="264" spans="25:26" ht="12.75" hidden="1">
      <c r="Y264" s="28"/>
      <c r="Z264" s="28"/>
    </row>
    <row r="265" spans="25:26" ht="12.75" hidden="1">
      <c r="Y265" s="28"/>
      <c r="Z265" s="28"/>
    </row>
    <row r="266" spans="25:26" ht="12.75" hidden="1">
      <c r="Y266" s="28"/>
      <c r="Z266" s="28"/>
    </row>
    <row r="267" spans="25:26" ht="12.75" hidden="1">
      <c r="Y267" s="28"/>
      <c r="Z267" s="28"/>
    </row>
    <row r="268" spans="25:26" ht="12.75" hidden="1">
      <c r="Y268" s="28"/>
      <c r="Z268" s="28"/>
    </row>
    <row r="269" spans="25:26" ht="12.75" hidden="1">
      <c r="Y269" s="28"/>
      <c r="Z269" s="28"/>
    </row>
    <row r="270" spans="25:26" ht="12.75" hidden="1">
      <c r="Y270" s="28"/>
      <c r="Z270" s="28"/>
    </row>
    <row r="271" spans="25:26" ht="12.75" hidden="1">
      <c r="Y271" s="28"/>
      <c r="Z271" s="28"/>
    </row>
    <row r="272" spans="25:26" ht="12.75" hidden="1">
      <c r="Y272" s="28"/>
      <c r="Z272" s="28"/>
    </row>
    <row r="273" spans="25:26" ht="12.75" hidden="1">
      <c r="Y273" s="28"/>
      <c r="Z273" s="28"/>
    </row>
    <row r="274" spans="25:26" ht="12.75" hidden="1">
      <c r="Y274" s="28"/>
      <c r="Z274" s="28"/>
    </row>
    <row r="275" spans="25:26" ht="12.75" hidden="1">
      <c r="Y275" s="28"/>
      <c r="Z275" s="28"/>
    </row>
    <row r="276" spans="25:26" ht="12.75" hidden="1">
      <c r="Y276" s="28"/>
      <c r="Z276" s="28"/>
    </row>
    <row r="277" spans="25:26" ht="12.75" hidden="1">
      <c r="Y277" s="28"/>
      <c r="Z277" s="28"/>
    </row>
    <row r="278" spans="25:26" ht="12.75" hidden="1">
      <c r="Y278" s="28"/>
      <c r="Z278" s="28"/>
    </row>
    <row r="279" spans="25:26" ht="12.75" hidden="1">
      <c r="Y279" s="28"/>
      <c r="Z279" s="28"/>
    </row>
    <row r="280" spans="25:26" ht="12.75" hidden="1">
      <c r="Y280" s="28"/>
      <c r="Z280" s="28"/>
    </row>
    <row r="281" spans="25:26" ht="12.75" hidden="1">
      <c r="Y281" s="28"/>
      <c r="Z281" s="28"/>
    </row>
    <row r="282" spans="25:26" ht="12.75" hidden="1">
      <c r="Y282" s="28"/>
      <c r="Z282" s="28"/>
    </row>
    <row r="283" spans="25:26" ht="12.75" hidden="1">
      <c r="Y283" s="28"/>
      <c r="Z283" s="28"/>
    </row>
    <row r="284" spans="25:26" ht="12.75" hidden="1">
      <c r="Y284" s="28"/>
      <c r="Z284" s="28"/>
    </row>
    <row r="285" spans="25:26" ht="12.75" hidden="1">
      <c r="Y285" s="28"/>
      <c r="Z285" s="28"/>
    </row>
    <row r="286" spans="25:26" ht="12.75" hidden="1">
      <c r="Y286" s="28"/>
      <c r="Z286" s="28"/>
    </row>
    <row r="287" spans="25:26" ht="12.75" hidden="1">
      <c r="Y287" s="28"/>
      <c r="Z287" s="28"/>
    </row>
    <row r="288" spans="25:26" ht="12.75" hidden="1">
      <c r="Y288" s="28"/>
      <c r="Z288" s="28"/>
    </row>
    <row r="289" spans="25:26" ht="12.75" hidden="1">
      <c r="Y289" s="28"/>
      <c r="Z289" s="28"/>
    </row>
    <row r="290" spans="25:26" ht="12.75" hidden="1">
      <c r="Y290" s="28"/>
      <c r="Z290" s="28"/>
    </row>
    <row r="291" spans="25:26" ht="12.75" hidden="1">
      <c r="Y291" s="28"/>
      <c r="Z291" s="28"/>
    </row>
    <row r="292" spans="25:26" ht="12.75" hidden="1">
      <c r="Y292" s="28"/>
      <c r="Z292" s="28"/>
    </row>
    <row r="293" spans="25:26" ht="12.75" hidden="1">
      <c r="Y293" s="28"/>
      <c r="Z293" s="28"/>
    </row>
    <row r="294" spans="25:26" ht="12.75" hidden="1">
      <c r="Y294" s="28"/>
      <c r="Z294" s="28"/>
    </row>
    <row r="295" spans="25:26" ht="12.75" hidden="1">
      <c r="Y295" s="28"/>
      <c r="Z295" s="28"/>
    </row>
    <row r="296" spans="25:26" ht="12.75" hidden="1">
      <c r="Y296" s="28"/>
      <c r="Z296" s="28"/>
    </row>
    <row r="297" spans="25:26" ht="12.75" hidden="1">
      <c r="Y297" s="28"/>
      <c r="Z297" s="28"/>
    </row>
    <row r="298" spans="25:26" ht="12.75" hidden="1">
      <c r="Y298" s="28"/>
      <c r="Z298" s="28"/>
    </row>
    <row r="299" spans="25:26" ht="12.75" hidden="1">
      <c r="Y299" s="28"/>
      <c r="Z299" s="28"/>
    </row>
    <row r="300" spans="25:26" ht="12.75" hidden="1">
      <c r="Y300" s="28"/>
      <c r="Z300" s="28"/>
    </row>
    <row r="301" spans="25:26" ht="12.75" hidden="1">
      <c r="Y301" s="28"/>
      <c r="Z301" s="28"/>
    </row>
    <row r="302" spans="25:26" ht="12.75" hidden="1">
      <c r="Y302" s="28"/>
      <c r="Z302" s="28"/>
    </row>
    <row r="303" spans="25:26" ht="12.75" hidden="1">
      <c r="Y303" s="28"/>
      <c r="Z303" s="28"/>
    </row>
    <row r="304" spans="25:26" ht="12.75" hidden="1">
      <c r="Y304" s="28"/>
      <c r="Z304" s="28"/>
    </row>
    <row r="305" spans="25:26" ht="12.75" hidden="1">
      <c r="Y305" s="28"/>
      <c r="Z305" s="28"/>
    </row>
    <row r="306" spans="25:26" ht="12.75" hidden="1">
      <c r="Y306" s="28"/>
      <c r="Z306" s="28"/>
    </row>
    <row r="307" spans="25:26" ht="12.75" hidden="1">
      <c r="Y307" s="28"/>
      <c r="Z307" s="28"/>
    </row>
    <row r="308" spans="25:26" ht="12.75" hidden="1">
      <c r="Y308" s="28"/>
      <c r="Z308" s="28"/>
    </row>
    <row r="309" spans="25:26" ht="12.75" hidden="1">
      <c r="Y309" s="28"/>
      <c r="Z309" s="28"/>
    </row>
    <row r="310" spans="25:26" ht="12.75" hidden="1">
      <c r="Y310" s="28"/>
      <c r="Z310" s="28"/>
    </row>
    <row r="311" spans="25:26" ht="12.75" hidden="1">
      <c r="Y311" s="28"/>
      <c r="Z311" s="28"/>
    </row>
    <row r="312" spans="25:26" ht="12.75" hidden="1">
      <c r="Y312" s="28"/>
      <c r="Z312" s="28"/>
    </row>
    <row r="313" spans="25:26" ht="12.75" hidden="1">
      <c r="Y313" s="28"/>
      <c r="Z313" s="28"/>
    </row>
    <row r="314" spans="25:26" ht="12.75" hidden="1">
      <c r="Y314" s="28"/>
      <c r="Z314" s="28"/>
    </row>
    <row r="315" spans="25:26" ht="12.75" hidden="1">
      <c r="Y315" s="28"/>
      <c r="Z315" s="28"/>
    </row>
    <row r="316" spans="25:26" ht="12.75" hidden="1">
      <c r="Y316" s="28"/>
      <c r="Z316" s="28"/>
    </row>
    <row r="317" spans="25:26" ht="12.75" hidden="1">
      <c r="Y317" s="28"/>
      <c r="Z317" s="28"/>
    </row>
    <row r="318" spans="25:26" ht="12.75" hidden="1">
      <c r="Y318" s="28"/>
      <c r="Z318" s="28"/>
    </row>
    <row r="319" spans="25:26" ht="12.75" hidden="1">
      <c r="Y319" s="28"/>
      <c r="Z319" s="28"/>
    </row>
    <row r="320" spans="25:26" ht="12.75" hidden="1">
      <c r="Y320" s="28"/>
      <c r="Z320" s="28"/>
    </row>
    <row r="321" spans="25:26" ht="12.75" hidden="1">
      <c r="Y321" s="28"/>
      <c r="Z321" s="28"/>
    </row>
    <row r="322" spans="25:26" ht="12.75" hidden="1">
      <c r="Y322" s="28"/>
      <c r="Z322" s="28"/>
    </row>
    <row r="323" spans="25:26" ht="12.75" hidden="1">
      <c r="Y323" s="28"/>
      <c r="Z323" s="28"/>
    </row>
    <row r="324" spans="25:26" ht="12.75" hidden="1">
      <c r="Y324" s="28"/>
      <c r="Z324" s="28"/>
    </row>
    <row r="325" spans="25:26" ht="12.75" hidden="1">
      <c r="Y325" s="28"/>
      <c r="Z325" s="28"/>
    </row>
    <row r="326" spans="25:26" ht="12.75" hidden="1">
      <c r="Y326" s="28"/>
      <c r="Z326" s="28"/>
    </row>
    <row r="327" spans="25:26" ht="12.75" hidden="1">
      <c r="Y327" s="28"/>
      <c r="Z327" s="28"/>
    </row>
    <row r="328" spans="25:26" ht="12.75" hidden="1">
      <c r="Y328" s="28"/>
      <c r="Z328" s="28"/>
    </row>
    <row r="329" spans="25:26" ht="12.75" hidden="1">
      <c r="Y329" s="28"/>
      <c r="Z329" s="28"/>
    </row>
    <row r="330" spans="25:26" ht="12.75" hidden="1">
      <c r="Y330" s="28"/>
      <c r="Z330" s="28"/>
    </row>
    <row r="331" spans="25:26" ht="12.75" hidden="1">
      <c r="Y331" s="28"/>
      <c r="Z331" s="28"/>
    </row>
    <row r="332" spans="25:26" ht="12.75" hidden="1">
      <c r="Y332" s="28"/>
      <c r="Z332" s="28"/>
    </row>
    <row r="333" spans="25:26" ht="12.75" hidden="1">
      <c r="Y333" s="28"/>
      <c r="Z333" s="28"/>
    </row>
    <row r="334" spans="25:26" ht="12.75" hidden="1">
      <c r="Y334" s="28"/>
      <c r="Z334" s="28"/>
    </row>
    <row r="335" spans="25:26" ht="12.75" hidden="1">
      <c r="Y335" s="28"/>
      <c r="Z335" s="28"/>
    </row>
    <row r="336" spans="25:26" ht="12.75" hidden="1">
      <c r="Y336" s="28"/>
      <c r="Z336" s="28"/>
    </row>
    <row r="337" spans="25:26" ht="12.75" hidden="1">
      <c r="Y337" s="28"/>
      <c r="Z337" s="28"/>
    </row>
    <row r="338" spans="25:26" ht="12.75" hidden="1">
      <c r="Y338" s="28"/>
      <c r="Z338" s="28"/>
    </row>
    <row r="339" spans="25:26" ht="12.75" hidden="1">
      <c r="Y339" s="28"/>
      <c r="Z339" s="28"/>
    </row>
    <row r="340" spans="25:26" ht="12.75" hidden="1">
      <c r="Y340" s="28"/>
      <c r="Z340" s="28"/>
    </row>
    <row r="341" spans="25:26" ht="12.75" hidden="1">
      <c r="Y341" s="28"/>
      <c r="Z341" s="28"/>
    </row>
    <row r="342" spans="25:26" ht="12.75" hidden="1">
      <c r="Y342" s="28"/>
      <c r="Z342" s="28"/>
    </row>
    <row r="343" spans="25:26" ht="12.75" hidden="1">
      <c r="Y343" s="28"/>
      <c r="Z343" s="28"/>
    </row>
    <row r="344" spans="25:26" ht="12.75" hidden="1">
      <c r="Y344" s="28"/>
      <c r="Z344" s="28"/>
    </row>
    <row r="345" spans="25:26" ht="12.75" hidden="1">
      <c r="Y345" s="28"/>
      <c r="Z345" s="28"/>
    </row>
    <row r="346" spans="25:26" ht="12.75" hidden="1">
      <c r="Y346" s="28"/>
      <c r="Z346" s="28"/>
    </row>
    <row r="347" spans="25:26" ht="12.75" hidden="1">
      <c r="Y347" s="28"/>
      <c r="Z347" s="28"/>
    </row>
    <row r="348" spans="25:26" ht="12.75" hidden="1">
      <c r="Y348" s="28"/>
      <c r="Z348" s="28"/>
    </row>
    <row r="349" spans="25:26" ht="12.75" hidden="1">
      <c r="Y349" s="28"/>
      <c r="Z349" s="28"/>
    </row>
    <row r="350" spans="25:26" ht="12.75" hidden="1">
      <c r="Y350" s="28"/>
      <c r="Z350" s="28"/>
    </row>
    <row r="351" spans="25:26" ht="12.75" hidden="1">
      <c r="Y351" s="28"/>
      <c r="Z351" s="28"/>
    </row>
    <row r="352" spans="25:26" ht="12.75" hidden="1">
      <c r="Y352" s="28"/>
      <c r="Z352" s="28"/>
    </row>
    <row r="353" spans="25:26" ht="12.75" hidden="1">
      <c r="Y353" s="28"/>
      <c r="Z353" s="28"/>
    </row>
    <row r="354" spans="25:26" ht="12.75" hidden="1">
      <c r="Y354" s="28"/>
      <c r="Z354" s="28"/>
    </row>
    <row r="355" spans="25:26" ht="12.75" hidden="1">
      <c r="Y355" s="28"/>
      <c r="Z355" s="28"/>
    </row>
    <row r="356" spans="25:26" ht="12.75" hidden="1">
      <c r="Y356" s="28"/>
      <c r="Z356" s="28"/>
    </row>
    <row r="357" spans="25:26" ht="12.75" hidden="1">
      <c r="Y357" s="28"/>
      <c r="Z357" s="28"/>
    </row>
    <row r="358" spans="25:26" ht="12.75" hidden="1">
      <c r="Y358" s="28"/>
      <c r="Z358" s="28"/>
    </row>
    <row r="359" spans="25:26" ht="12.75" hidden="1">
      <c r="Y359" s="28"/>
      <c r="Z359" s="28"/>
    </row>
    <row r="360" spans="25:26" ht="12.75" hidden="1">
      <c r="Y360" s="28"/>
      <c r="Z360" s="28"/>
    </row>
    <row r="361" spans="25:26" ht="12.75" hidden="1">
      <c r="Y361" s="28"/>
      <c r="Z361" s="28"/>
    </row>
    <row r="362" spans="25:26" ht="12.75" hidden="1">
      <c r="Y362" s="28"/>
      <c r="Z362" s="28"/>
    </row>
  </sheetData>
  <sheetProtection password="C90F" sheet="1" formatCells="0" selectLockedCells="1"/>
  <mergeCells count="50">
    <mergeCell ref="C3:N3"/>
    <mergeCell ref="C4:N4"/>
    <mergeCell ref="C5:N5"/>
    <mergeCell ref="C6:N6"/>
    <mergeCell ref="AJ7:AK7"/>
    <mergeCell ref="C12:C13"/>
    <mergeCell ref="L12:L13"/>
    <mergeCell ref="I12:J12"/>
    <mergeCell ref="I13:J13"/>
    <mergeCell ref="M12:N13"/>
    <mergeCell ref="N8:N10"/>
    <mergeCell ref="D12:G13"/>
    <mergeCell ref="C11:N11"/>
    <mergeCell ref="C8:M9"/>
    <mergeCell ref="C15:C16"/>
    <mergeCell ref="D15:D16"/>
    <mergeCell ref="H12:H13"/>
    <mergeCell ref="N15:N16"/>
    <mergeCell ref="E22:F22"/>
    <mergeCell ref="I15:J15"/>
    <mergeCell ref="K15:M15"/>
    <mergeCell ref="E15:F16"/>
    <mergeCell ref="H15:H16"/>
    <mergeCell ref="G15:G16"/>
    <mergeCell ref="X7:AH7"/>
    <mergeCell ref="E17:F17"/>
    <mergeCell ref="E26:F26"/>
    <mergeCell ref="E18:F18"/>
    <mergeCell ref="E19:F19"/>
    <mergeCell ref="E20:F20"/>
    <mergeCell ref="E21:F21"/>
    <mergeCell ref="K12:K13"/>
    <mergeCell ref="C10:M10"/>
    <mergeCell ref="C14:N14"/>
    <mergeCell ref="L29:N31"/>
    <mergeCell ref="L32:N32"/>
    <mergeCell ref="L33:N33"/>
    <mergeCell ref="G27:K34"/>
    <mergeCell ref="L27:N27"/>
    <mergeCell ref="L34:N34"/>
    <mergeCell ref="L28:N28"/>
    <mergeCell ref="C34:F34"/>
    <mergeCell ref="E23:F23"/>
    <mergeCell ref="E24:F24"/>
    <mergeCell ref="E25:F25"/>
    <mergeCell ref="C29:F31"/>
    <mergeCell ref="C28:F28"/>
    <mergeCell ref="C32:F32"/>
    <mergeCell ref="C33:F33"/>
    <mergeCell ref="C27:F27"/>
  </mergeCells>
  <conditionalFormatting sqref="N8:N10">
    <cfRule type="cellIs" priority="1" dxfId="1" operator="equal" stopIfTrue="1">
      <formula>$N$11</formula>
    </cfRule>
  </conditionalFormatting>
  <dataValidations count="4">
    <dataValidation type="whole" allowBlank="1" showInputMessage="1" showErrorMessage="1" sqref="I13:J13">
      <formula1>1</formula1>
      <formula2>53</formula2>
    </dataValidation>
    <dataValidation type="list" allowBlank="1" showInputMessage="1" showErrorMessage="1" sqref="D12:G13">
      <formula1>$AM$8:$AM$128</formula1>
    </dataValidation>
    <dataValidation type="list" allowBlank="1" showInputMessage="1" showErrorMessage="1" sqref="G17:G26">
      <formula1>$T$8:$T$71</formula1>
    </dataValidation>
    <dataValidation type="list" allowBlank="1" showInputMessage="1" showErrorMessage="1" sqref="N8:N10">
      <formula1>$R$8:$R$13</formula1>
    </dataValidation>
  </dataValidations>
  <printOptions horizontalCentered="1"/>
  <pageMargins left="0.3937007874015748" right="0.3937007874015748" top="0.65" bottom="0.3937007874015748" header="0" footer="0"/>
  <pageSetup fitToHeight="1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Utopía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de Jesús González Salazar</dc:creator>
  <cp:keywords/>
  <dc:description/>
  <cp:lastModifiedBy>Propietario</cp:lastModifiedBy>
  <cp:lastPrinted>2017-01-17T17:59:15Z</cp:lastPrinted>
  <dcterms:created xsi:type="dcterms:W3CDTF">2005-10-30T20:42:20Z</dcterms:created>
  <dcterms:modified xsi:type="dcterms:W3CDTF">2023-01-10T17:19:32Z</dcterms:modified>
  <cp:category/>
  <cp:version/>
  <cp:contentType/>
  <cp:contentStatus/>
</cp:coreProperties>
</file>